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m\Documents\Speakeasy\"/>
    </mc:Choice>
  </mc:AlternateContent>
  <bookViews>
    <workbookView xWindow="0" yWindow="0" windowWidth="20490" windowHeight="7755"/>
  </bookViews>
  <sheets>
    <sheet name="Day 1" sheetId="1" r:id="rId1"/>
    <sheet name="Day 2" sheetId="2" r:id="rId2"/>
    <sheet name="Day 3" sheetId="3" r:id="rId3"/>
    <sheet name="Day 4" sheetId="4" r:id="rId4"/>
    <sheet name="Day 5" sheetId="5" r:id="rId5"/>
  </sheets>
  <definedNames>
    <definedName name="bench">'Day 1'!$C$12</definedName>
    <definedName name="cj">'Day 1'!$C$6</definedName>
    <definedName name="clean">'Day 1'!$C$5</definedName>
    <definedName name="dl">'Day 1'!$C$10</definedName>
    <definedName name="fs">'Day 1'!$C$13</definedName>
    <definedName name="jerk">'Day 1'!$C$7</definedName>
    <definedName name="press">'Day 1'!$C$11</definedName>
    <definedName name="snatch">'Day 1'!$C$8</definedName>
    <definedName name="squat">'Day 1'!$C$9</definedName>
  </definedNames>
  <calcPr calcId="152511"/>
</workbook>
</file>

<file path=xl/calcChain.xml><?xml version="1.0" encoding="utf-8"?>
<calcChain xmlns="http://schemas.openxmlformats.org/spreadsheetml/2006/main">
  <c r="G40" i="5" l="1"/>
  <c r="G38" i="5"/>
  <c r="G36" i="5"/>
  <c r="G25" i="5"/>
  <c r="G27" i="5"/>
  <c r="G23" i="5"/>
  <c r="G21" i="5"/>
  <c r="G53" i="4"/>
  <c r="G51" i="4"/>
  <c r="G49" i="4"/>
  <c r="G47" i="4"/>
  <c r="G40" i="4"/>
  <c r="G38" i="4"/>
  <c r="G36" i="4"/>
  <c r="G34" i="4"/>
  <c r="G40" i="3"/>
  <c r="G38" i="3"/>
  <c r="G36" i="3"/>
  <c r="G34" i="3"/>
  <c r="G27" i="3"/>
  <c r="G25" i="3"/>
  <c r="G21" i="3"/>
  <c r="G65" i="2"/>
  <c r="G63" i="2"/>
  <c r="G61" i="2"/>
  <c r="G59" i="2"/>
  <c r="G37" i="2"/>
  <c r="G39" i="2"/>
  <c r="G35" i="2"/>
  <c r="G33" i="2"/>
  <c r="G26" i="2"/>
  <c r="G24" i="2"/>
  <c r="G22" i="2"/>
  <c r="G20" i="2"/>
  <c r="G39" i="1"/>
  <c r="G45" i="1"/>
  <c r="G43" i="1"/>
  <c r="G41" i="1"/>
  <c r="G32" i="1"/>
  <c r="G30" i="1"/>
  <c r="G28" i="1"/>
  <c r="G26" i="1"/>
  <c r="G34" i="5" l="1"/>
  <c r="G23" i="3"/>
</calcChain>
</file>

<file path=xl/sharedStrings.xml><?xml version="1.0" encoding="utf-8"?>
<sst xmlns="http://schemas.openxmlformats.org/spreadsheetml/2006/main" count="538" uniqueCount="92">
  <si>
    <t>Name:</t>
  </si>
  <si>
    <t>Period:</t>
  </si>
  <si>
    <t>Maxes:</t>
  </si>
  <si>
    <t>Write any notes about todays training session here:</t>
  </si>
  <si>
    <t>Clean</t>
  </si>
  <si>
    <t>C&amp;J</t>
  </si>
  <si>
    <t>Jerk</t>
  </si>
  <si>
    <t>Snatch</t>
  </si>
  <si>
    <t>Squat</t>
  </si>
  <si>
    <t>DL</t>
  </si>
  <si>
    <t>Press</t>
  </si>
  <si>
    <t>Front Squat</t>
  </si>
  <si>
    <t>WL Total</t>
  </si>
  <si>
    <t>Day 1</t>
  </si>
  <si>
    <t>Exercise:</t>
  </si>
  <si>
    <t>Back Squat</t>
  </si>
  <si>
    <t>Notes:</t>
  </si>
  <si>
    <t>Sets</t>
  </si>
  <si>
    <t xml:space="preserve">Reps </t>
  </si>
  <si>
    <t>Weight</t>
  </si>
  <si>
    <t>RPE Goal</t>
  </si>
  <si>
    <t>Last Set RPE</t>
  </si>
  <si>
    <t xml:space="preserve">Perceived Fatigue </t>
  </si>
  <si>
    <t>Week 1</t>
  </si>
  <si>
    <t>x</t>
  </si>
  <si>
    <t>Workout Performance</t>
  </si>
  <si>
    <t>Recovery Points</t>
  </si>
  <si>
    <t>Week 2</t>
  </si>
  <si>
    <t>Week 3</t>
  </si>
  <si>
    <t>Week 4</t>
  </si>
  <si>
    <t>Day 2</t>
  </si>
  <si>
    <t>Day 3</t>
  </si>
  <si>
    <t xml:space="preserve">Speed Pulls </t>
  </si>
  <si>
    <t>x   10 + 10</t>
  </si>
  <si>
    <t>Band Pull Apart</t>
  </si>
  <si>
    <t>Day 4</t>
  </si>
  <si>
    <t>Deadlift</t>
  </si>
  <si>
    <t>Choose whatever style you are most confident in</t>
  </si>
  <si>
    <t xml:space="preserve">Notes: </t>
  </si>
  <si>
    <t>Day 5</t>
  </si>
  <si>
    <t>x  10</t>
  </si>
  <si>
    <t>Bench Press</t>
  </si>
  <si>
    <t>7-8RPE</t>
  </si>
  <si>
    <t>7RPE</t>
  </si>
  <si>
    <t>8RPE</t>
  </si>
  <si>
    <t>Reps are per arm</t>
  </si>
  <si>
    <t>6-7RPE</t>
  </si>
  <si>
    <t>Strict Press</t>
  </si>
  <si>
    <t>Cut each set by 8RPE</t>
  </si>
  <si>
    <t>High-Bar Back Squat</t>
  </si>
  <si>
    <t>Pendlay Row</t>
  </si>
  <si>
    <t>Row the barbell to your stomach. Reset the bar on the floor each rep. Be explosive without cheating.</t>
  </si>
  <si>
    <t>x 30 (15 each)</t>
  </si>
  <si>
    <t>Dumbbell Row</t>
  </si>
  <si>
    <t>Low Hang Snatch+Snatch</t>
  </si>
  <si>
    <t>Begin movement by deadlifting weight to hips, then lower to mid-shin for first rep, from the floor for the second rep</t>
  </si>
  <si>
    <t>@</t>
  </si>
  <si>
    <t>Kang Squats</t>
  </si>
  <si>
    <t>Just the bar, should be no struggle, just weighted mobility</t>
  </si>
  <si>
    <t>Hammer Curl+Supinated Curl</t>
  </si>
  <si>
    <t>Odd reps are hammer curls, even reps are supinated (palms forward)</t>
  </si>
  <si>
    <t>Hang Power Clean</t>
  </si>
  <si>
    <t>All from mid-thigh. Rest only 1-2 minutes between sets.</t>
  </si>
  <si>
    <t>Dumbbell Lunge</t>
  </si>
  <si>
    <t>Go heavy, but have control. No straps allowed! Reps are for each.</t>
  </si>
  <si>
    <t>Plate Raise+Lu Raise</t>
  </si>
  <si>
    <t>Hold a plate in front of you, do a front raise but ALL the way overhead. Lu raises are side raises all the way up as well.</t>
  </si>
  <si>
    <t>Hang Power Snatch+OHS</t>
  </si>
  <si>
    <t xml:space="preserve">One hang power snatch, stand up, then overhead squat, then repeat. </t>
  </si>
  <si>
    <t>Deadlift the way you perform in competition. Stay tight, emphasize speed!</t>
  </si>
  <si>
    <t>Chest Supported Reverse Fly</t>
  </si>
  <si>
    <t>Set up an incline bench (on bench on a stack of plates) to roughly 45 degrees, perform face-down. Use dumbbells.</t>
  </si>
  <si>
    <t>Try to hold closer each week.</t>
  </si>
  <si>
    <t>Depth Jump+Broad Jump</t>
  </si>
  <si>
    <t xml:space="preserve">Upon landing of depth jump, immediately jump into a horizontal broad jump. </t>
  </si>
  <si>
    <t>Horizontal Med Ball Throw</t>
  </si>
  <si>
    <t>20 throws</t>
  </si>
  <si>
    <t xml:space="preserve">Pick a moderate weight med/slam ball (20-30lbs). Throw from chest as far </t>
  </si>
  <si>
    <t>possible. Walk to ball and repeat.</t>
  </si>
  <si>
    <t>15 throws</t>
  </si>
  <si>
    <t>25 throws</t>
  </si>
  <si>
    <t>30 throws</t>
  </si>
  <si>
    <t>Weighted pull-ups</t>
  </si>
  <si>
    <t>10lbs</t>
  </si>
  <si>
    <t>15lbs</t>
  </si>
  <si>
    <t>20lbs</t>
  </si>
  <si>
    <t>25lbs</t>
  </si>
  <si>
    <t>Pec Fly+Side Raise+Bent over fly</t>
  </si>
  <si>
    <t>You will need different dumbbels for each. 10 of each, 30 total per set.</t>
  </si>
  <si>
    <t>Toe-to-bar</t>
  </si>
  <si>
    <t>No Straps, strict. Do Knee raises if too difficult.</t>
  </si>
  <si>
    <t>Big 5 Phase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</si>
</sst>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11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2" fillId="0" borderId="2" xfId="0" applyNumberFormat="1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5" xfId="0" applyNumberFormat="1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3" fillId="2" borderId="9" xfId="0" applyNumberFormat="1" applyFont="1" applyFill="1" applyBorder="1" applyAlignment="1"/>
    <xf numFmtId="1" fontId="3" fillId="2" borderId="10" xfId="0" applyNumberFormat="1" applyFont="1" applyFill="1" applyBorder="1" applyAlignment="1">
      <alignment horizontal="center"/>
    </xf>
    <xf numFmtId="0" fontId="1" fillId="0" borderId="11" xfId="0" applyFont="1" applyBorder="1" applyAlignment="1"/>
    <xf numFmtId="0" fontId="1" fillId="0" borderId="12" xfId="0" applyFont="1" applyBorder="1" applyAlignment="1"/>
    <xf numFmtId="1" fontId="3" fillId="2" borderId="13" xfId="0" applyNumberFormat="1" applyFont="1" applyFill="1" applyBorder="1" applyAlignment="1"/>
    <xf numFmtId="1" fontId="3" fillId="2" borderId="10" xfId="0" applyNumberFormat="1" applyFont="1" applyFill="1" applyBorder="1" applyAlignment="1"/>
    <xf numFmtId="0" fontId="2" fillId="3" borderId="11" xfId="0" applyNumberFormat="1" applyFont="1" applyFill="1" applyBorder="1" applyAlignment="1"/>
    <xf numFmtId="0" fontId="1" fillId="3" borderId="12" xfId="0" applyFont="1" applyFill="1" applyBorder="1" applyAlignment="1">
      <alignment horizontal="center"/>
    </xf>
    <xf numFmtId="1" fontId="1" fillId="0" borderId="11" xfId="0" applyNumberFormat="1" applyFont="1" applyBorder="1" applyAlignment="1"/>
    <xf numFmtId="1" fontId="1" fillId="0" borderId="5" xfId="0" applyNumberFormat="1" applyFont="1" applyBorder="1" applyAlignment="1"/>
    <xf numFmtId="1" fontId="1" fillId="0" borderId="12" xfId="0" applyNumberFormat="1" applyFont="1" applyBorder="1" applyAlignment="1"/>
    <xf numFmtId="1" fontId="1" fillId="3" borderId="12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/>
    <xf numFmtId="0" fontId="1" fillId="3" borderId="15" xfId="0" applyFont="1" applyFill="1" applyBorder="1" applyAlignment="1">
      <alignment horizontal="center"/>
    </xf>
    <xf numFmtId="1" fontId="1" fillId="0" borderId="14" xfId="0" applyNumberFormat="1" applyFont="1" applyBorder="1" applyAlignment="1"/>
    <xf numFmtId="1" fontId="1" fillId="0" borderId="7" xfId="0" applyNumberFormat="1" applyFont="1" applyBorder="1" applyAlignment="1"/>
    <xf numFmtId="1" fontId="1" fillId="0" borderId="15" xfId="0" applyNumberFormat="1" applyFont="1" applyBorder="1" applyAlignment="1"/>
    <xf numFmtId="1" fontId="2" fillId="4" borderId="13" xfId="0" applyNumberFormat="1" applyFont="1" applyFill="1" applyBorder="1" applyAlignment="1"/>
    <xf numFmtId="1" fontId="1" fillId="4" borderId="13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/>
    <xf numFmtId="1" fontId="2" fillId="4" borderId="5" xfId="0" applyNumberFormat="1" applyFont="1" applyFill="1" applyBorder="1" applyAlignment="1"/>
    <xf numFmtId="1" fontId="1" fillId="4" borderId="5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/>
    <xf numFmtId="1" fontId="1" fillId="2" borderId="10" xfId="0" applyNumberFormat="1" applyFont="1" applyFill="1" applyBorder="1" applyAlignment="1"/>
    <xf numFmtId="0" fontId="1" fillId="0" borderId="16" xfId="0" applyFont="1" applyBorder="1" applyAlignment="1"/>
    <xf numFmtId="0" fontId="4" fillId="2" borderId="11" xfId="0" applyNumberFormat="1" applyFont="1" applyFill="1" applyBorder="1" applyAlignment="1"/>
    <xf numFmtId="0" fontId="4" fillId="2" borderId="5" xfId="0" applyNumberFormat="1" applyFont="1" applyFill="1" applyBorder="1" applyAlignment="1"/>
    <xf numFmtId="1" fontId="3" fillId="2" borderId="5" xfId="0" applyNumberFormat="1" applyFont="1" applyFill="1" applyBorder="1" applyAlignment="1"/>
    <xf numFmtId="1" fontId="3" fillId="2" borderId="12" xfId="0" applyNumberFormat="1" applyFont="1" applyFill="1" applyBorder="1" applyAlignment="1"/>
    <xf numFmtId="1" fontId="1" fillId="2" borderId="11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3" fillId="2" borderId="11" xfId="0" applyNumberFormat="1" applyFont="1" applyFill="1" applyBorder="1" applyAlignment="1"/>
    <xf numFmtId="1" fontId="1" fillId="2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1" fontId="3" fillId="2" borderId="11" xfId="0" applyNumberFormat="1" applyFont="1" applyFill="1" applyBorder="1" applyAlignment="1"/>
    <xf numFmtId="0" fontId="3" fillId="2" borderId="5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6" fillId="2" borderId="17" xfId="0" applyNumberFormat="1" applyFont="1" applyFill="1" applyBorder="1" applyAlignment="1">
      <alignment horizontal="right"/>
    </xf>
    <xf numFmtId="1" fontId="1" fillId="4" borderId="17" xfId="0" applyNumberFormat="1" applyFont="1" applyFill="1" applyBorder="1" applyAlignment="1"/>
    <xf numFmtId="0" fontId="6" fillId="2" borderId="11" xfId="0" applyNumberFormat="1" applyFont="1" applyFill="1" applyBorder="1" applyAlignment="1"/>
    <xf numFmtId="0" fontId="1" fillId="5" borderId="5" xfId="0" applyNumberFormat="1" applyFont="1" applyFill="1" applyBorder="1" applyAlignment="1"/>
    <xf numFmtId="0" fontId="1" fillId="5" borderId="5" xfId="0" applyNumberFormat="1" applyFont="1" applyFill="1" applyBorder="1" applyAlignment="1">
      <alignment horizontal="left"/>
    </xf>
    <xf numFmtId="0" fontId="1" fillId="5" borderId="5" xfId="0" applyFont="1" applyFill="1" applyBorder="1" applyAlignment="1"/>
    <xf numFmtId="1" fontId="1" fillId="5" borderId="5" xfId="0" applyNumberFormat="1" applyFont="1" applyFill="1" applyBorder="1" applyAlignment="1">
      <alignment horizontal="center"/>
    </xf>
    <xf numFmtId="1" fontId="1" fillId="5" borderId="5" xfId="0" applyNumberFormat="1" applyFont="1" applyFill="1" applyBorder="1" applyAlignment="1"/>
    <xf numFmtId="1" fontId="1" fillId="5" borderId="12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right"/>
    </xf>
    <xf numFmtId="1" fontId="1" fillId="4" borderId="18" xfId="0" applyNumberFormat="1" applyFont="1" applyFill="1" applyBorder="1" applyAlignment="1"/>
    <xf numFmtId="1" fontId="6" fillId="2" borderId="11" xfId="0" applyNumberFormat="1" applyFont="1" applyFill="1" applyBorder="1" applyAlignment="1"/>
    <xf numFmtId="1" fontId="1" fillId="5" borderId="12" xfId="0" applyNumberFormat="1" applyFont="1" applyFill="1" applyBorder="1" applyAlignment="1"/>
    <xf numFmtId="0" fontId="6" fillId="2" borderId="19" xfId="0" applyNumberFormat="1" applyFont="1" applyFill="1" applyBorder="1" applyAlignment="1">
      <alignment horizontal="right"/>
    </xf>
    <xf numFmtId="1" fontId="1" fillId="4" borderId="19" xfId="0" applyNumberFormat="1" applyFont="1" applyFill="1" applyBorder="1" applyAlignment="1"/>
    <xf numFmtId="1" fontId="1" fillId="3" borderId="5" xfId="0" applyNumberFormat="1" applyFont="1" applyFill="1" applyBorder="1" applyAlignment="1"/>
    <xf numFmtId="0" fontId="1" fillId="3" borderId="5" xfId="0" applyNumberFormat="1" applyFont="1" applyFill="1" applyBorder="1" applyAlignment="1"/>
    <xf numFmtId="1" fontId="1" fillId="3" borderId="12" xfId="0" applyNumberFormat="1" applyFont="1" applyFill="1" applyBorder="1" applyAlignment="1"/>
    <xf numFmtId="1" fontId="1" fillId="2" borderId="20" xfId="0" applyNumberFormat="1" applyFont="1" applyFill="1" applyBorder="1" applyAlignment="1"/>
    <xf numFmtId="1" fontId="1" fillId="2" borderId="21" xfId="0" applyNumberFormat="1" applyFont="1" applyFill="1" applyBorder="1" applyAlignment="1"/>
    <xf numFmtId="0" fontId="1" fillId="0" borderId="9" xfId="0" applyFont="1" applyBorder="1" applyAlignment="1"/>
    <xf numFmtId="0" fontId="1" fillId="0" borderId="13" xfId="0" applyFont="1" applyBorder="1" applyAlignment="1"/>
    <xf numFmtId="1" fontId="6" fillId="2" borderId="14" xfId="0" applyNumberFormat="1" applyFont="1" applyFill="1" applyBorder="1" applyAlignment="1"/>
    <xf numFmtId="1" fontId="1" fillId="3" borderId="7" xfId="0" applyNumberFormat="1" applyFont="1" applyFill="1" applyBorder="1" applyAlignment="1"/>
    <xf numFmtId="1" fontId="1" fillId="3" borderId="15" xfId="0" applyNumberFormat="1" applyFont="1" applyFill="1" applyBorder="1" applyAlignment="1"/>
    <xf numFmtId="1" fontId="1" fillId="4" borderId="8" xfId="0" applyNumberFormat="1" applyFont="1" applyFill="1" applyBorder="1" applyAlignment="1"/>
    <xf numFmtId="0" fontId="5" fillId="2" borderId="5" xfId="0" applyNumberFormat="1" applyFont="1" applyFill="1" applyBorder="1" applyAlignment="1"/>
    <xf numFmtId="1" fontId="1" fillId="5" borderId="5" xfId="0" applyNumberFormat="1" applyFont="1" applyFill="1" applyBorder="1" applyAlignment="1">
      <alignment horizontal="left"/>
    </xf>
    <xf numFmtId="1" fontId="1" fillId="4" borderId="4" xfId="0" applyNumberFormat="1" applyFont="1" applyFill="1" applyBorder="1" applyAlignment="1"/>
    <xf numFmtId="1" fontId="6" fillId="4" borderId="7" xfId="0" applyNumberFormat="1" applyFont="1" applyFill="1" applyBorder="1" applyAlignment="1"/>
    <xf numFmtId="1" fontId="1" fillId="4" borderId="7" xfId="0" applyNumberFormat="1" applyFont="1" applyFill="1" applyBorder="1" applyAlignment="1"/>
    <xf numFmtId="0" fontId="1" fillId="0" borderId="23" xfId="0" applyFont="1" applyBorder="1" applyAlignment="1"/>
    <xf numFmtId="1" fontId="1" fillId="4" borderId="24" xfId="0" applyNumberFormat="1" applyFont="1" applyFill="1" applyBorder="1" applyAlignment="1"/>
    <xf numFmtId="0" fontId="1" fillId="0" borderId="25" xfId="0" applyFont="1" applyBorder="1" applyAlignment="1"/>
    <xf numFmtId="0" fontId="1" fillId="0" borderId="0" xfId="0" applyNumberFormat="1" applyFont="1" applyAlignment="1"/>
    <xf numFmtId="0" fontId="1" fillId="0" borderId="26" xfId="0" applyFont="1" applyBorder="1" applyAlignment="1"/>
    <xf numFmtId="1" fontId="3" fillId="4" borderId="5" xfId="0" applyNumberFormat="1" applyFont="1" applyFill="1" applyBorder="1" applyAlignment="1"/>
    <xf numFmtId="1" fontId="1" fillId="4" borderId="5" xfId="0" applyNumberFormat="1" applyFont="1" applyFill="1" applyBorder="1" applyAlignment="1"/>
    <xf numFmtId="1" fontId="1" fillId="4" borderId="6" xfId="0" applyNumberFormat="1" applyFont="1" applyFill="1" applyBorder="1" applyAlignment="1"/>
    <xf numFmtId="1" fontId="4" fillId="4" borderId="5" xfId="0" applyNumberFormat="1" applyFont="1" applyFill="1" applyBorder="1" applyAlignment="1"/>
    <xf numFmtId="1" fontId="5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right"/>
    </xf>
    <xf numFmtId="1" fontId="3" fillId="4" borderId="5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left"/>
    </xf>
    <xf numFmtId="1" fontId="6" fillId="4" borderId="5" xfId="0" applyNumberFormat="1" applyFont="1" applyFill="1" applyBorder="1" applyAlignment="1">
      <alignment horizontal="right"/>
    </xf>
    <xf numFmtId="1" fontId="1" fillId="4" borderId="7" xfId="0" applyNumberFormat="1" applyFont="1" applyFill="1" applyBorder="1" applyAlignment="1">
      <alignment horizontal="left"/>
    </xf>
    <xf numFmtId="1" fontId="1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right"/>
    </xf>
    <xf numFmtId="1" fontId="1" fillId="4" borderId="16" xfId="0" applyNumberFormat="1" applyFont="1" applyFill="1" applyBorder="1" applyAlignment="1"/>
    <xf numFmtId="1" fontId="5" fillId="2" borderId="5" xfId="0" applyNumberFormat="1" applyFont="1" applyFill="1" applyBorder="1" applyAlignment="1"/>
    <xf numFmtId="0" fontId="1" fillId="3" borderId="7" xfId="0" applyNumberFormat="1" applyFont="1" applyFill="1" applyBorder="1" applyAlignment="1"/>
    <xf numFmtId="0" fontId="1" fillId="0" borderId="24" xfId="0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1" fontId="6" fillId="4" borderId="5" xfId="0" applyNumberFormat="1" applyFont="1" applyFill="1" applyBorder="1" applyAlignment="1"/>
    <xf numFmtId="1" fontId="1" fillId="4" borderId="5" xfId="0" applyNumberFormat="1" applyFont="1" applyFill="1" applyBorder="1" applyAlignment="1">
      <alignment horizontal="left"/>
    </xf>
    <xf numFmtId="0" fontId="1" fillId="0" borderId="0" xfId="0" applyNumberFormat="1" applyFont="1" applyAlignment="1"/>
    <xf numFmtId="0" fontId="7" fillId="5" borderId="5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/>
    <xf numFmtId="1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left"/>
    </xf>
    <xf numFmtId="0" fontId="9" fillId="2" borderId="5" xfId="0" applyNumberFormat="1" applyFont="1" applyFill="1" applyBorder="1" applyAlignment="1"/>
    <xf numFmtId="0" fontId="7" fillId="6" borderId="5" xfId="0" applyNumberFormat="1" applyFont="1" applyFill="1" applyBorder="1" applyAlignment="1">
      <alignment horizontal="center"/>
    </xf>
    <xf numFmtId="0" fontId="7" fillId="5" borderId="5" xfId="0" applyNumberFormat="1" applyFont="1" applyFill="1" applyBorder="1" applyAlignment="1"/>
    <xf numFmtId="0" fontId="7" fillId="3" borderId="5" xfId="0" applyNumberFormat="1" applyFont="1" applyFill="1" applyBorder="1" applyAlignment="1"/>
    <xf numFmtId="1" fontId="1" fillId="3" borderId="7" xfId="0" applyNumberFormat="1" applyFont="1" applyFill="1" applyBorder="1" applyAlignment="1">
      <alignment horizontal="center"/>
    </xf>
    <xf numFmtId="1" fontId="7" fillId="3" borderId="5" xfId="0" applyNumberFormat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0" fontId="10" fillId="2" borderId="11" xfId="0" applyNumberFormat="1" applyFont="1" applyFill="1" applyBorder="1" applyAlignment="1"/>
    <xf numFmtId="1" fontId="7" fillId="5" borderId="5" xfId="0" applyNumberFormat="1" applyFont="1" applyFill="1" applyBorder="1" applyAlignment="1">
      <alignment horizontal="left"/>
    </xf>
    <xf numFmtId="1" fontId="1" fillId="6" borderId="5" xfId="0" applyNumberFormat="1" applyFont="1" applyFill="1" applyBorder="1" applyAlignment="1">
      <alignment horizontal="center"/>
    </xf>
    <xf numFmtId="1" fontId="8" fillId="7" borderId="5" xfId="0" applyNumberFormat="1" applyFont="1" applyFill="1" applyBorder="1" applyAlignment="1"/>
    <xf numFmtId="1" fontId="3" fillId="7" borderId="5" xfId="0" applyNumberFormat="1" applyFont="1" applyFill="1" applyBorder="1" applyAlignment="1"/>
    <xf numFmtId="1" fontId="5" fillId="7" borderId="5" xfId="0" applyNumberFormat="1" applyFont="1" applyFill="1" applyBorder="1" applyAlignment="1"/>
    <xf numFmtId="0" fontId="3" fillId="7" borderId="5" xfId="0" applyNumberFormat="1" applyFont="1" applyFill="1" applyBorder="1" applyAlignment="1">
      <alignment horizontal="right"/>
    </xf>
    <xf numFmtId="1" fontId="3" fillId="7" borderId="5" xfId="0" applyNumberFormat="1" applyFont="1" applyFill="1" applyBorder="1" applyAlignment="1">
      <alignment horizontal="center"/>
    </xf>
    <xf numFmtId="0" fontId="3" fillId="7" borderId="5" xfId="0" applyNumberFormat="1" applyFont="1" applyFill="1" applyBorder="1" applyAlignment="1">
      <alignment horizontal="left"/>
    </xf>
    <xf numFmtId="0" fontId="3" fillId="7" borderId="5" xfId="0" applyNumberFormat="1" applyFont="1" applyFill="1" applyBorder="1" applyAlignment="1">
      <alignment horizontal="center"/>
    </xf>
    <xf numFmtId="1" fontId="1" fillId="7" borderId="5" xfId="0" applyNumberFormat="1" applyFont="1" applyFill="1" applyBorder="1" applyAlignment="1"/>
    <xf numFmtId="1" fontId="1" fillId="7" borderId="5" xfId="0" applyNumberFormat="1" applyFont="1" applyFill="1" applyBorder="1" applyAlignment="1">
      <alignment horizontal="left"/>
    </xf>
    <xf numFmtId="1" fontId="1" fillId="7" borderId="5" xfId="0" applyNumberFormat="1" applyFont="1" applyFill="1" applyBorder="1" applyAlignment="1">
      <alignment horizontal="center"/>
    </xf>
    <xf numFmtId="0" fontId="1" fillId="7" borderId="5" xfId="0" applyFont="1" applyFill="1" applyBorder="1" applyAlignment="1"/>
    <xf numFmtId="1" fontId="6" fillId="4" borderId="13" xfId="0" applyNumberFormat="1" applyFont="1" applyFill="1" applyBorder="1" applyAlignment="1"/>
    <xf numFmtId="1" fontId="1" fillId="4" borderId="13" xfId="0" applyNumberFormat="1" applyFont="1" applyFill="1" applyBorder="1" applyAlignment="1"/>
    <xf numFmtId="0" fontId="3" fillId="7" borderId="5" xfId="0" applyNumberFormat="1" applyFont="1" applyFill="1" applyBorder="1" applyAlignment="1"/>
    <xf numFmtId="0" fontId="4" fillId="7" borderId="5" xfId="0" applyNumberFormat="1" applyFont="1" applyFill="1" applyBorder="1" applyAlignment="1"/>
    <xf numFmtId="0" fontId="6" fillId="7" borderId="5" xfId="0" applyNumberFormat="1" applyFont="1" applyFill="1" applyBorder="1" applyAlignment="1">
      <alignment horizontal="right"/>
    </xf>
    <xf numFmtId="0" fontId="6" fillId="7" borderId="5" xfId="0" applyNumberFormat="1" applyFont="1" applyFill="1" applyBorder="1" applyAlignment="1"/>
    <xf numFmtId="1" fontId="6" fillId="7" borderId="5" xfId="0" applyNumberFormat="1" applyFont="1" applyFill="1" applyBorder="1" applyAlignment="1"/>
    <xf numFmtId="0" fontId="1" fillId="3" borderId="5" xfId="0" applyNumberFormat="1" applyFont="1" applyFill="1" applyBorder="1" applyAlignment="1">
      <alignment horizontal="left"/>
    </xf>
    <xf numFmtId="1" fontId="1" fillId="2" borderId="5" xfId="0" applyNumberFormat="1" applyFont="1" applyFill="1" applyBorder="1" applyAlignment="1"/>
    <xf numFmtId="0" fontId="3" fillId="2" borderId="27" xfId="0" applyNumberFormat="1" applyFont="1" applyFill="1" applyBorder="1" applyAlignment="1"/>
    <xf numFmtId="1" fontId="3" fillId="2" borderId="28" xfId="0" applyNumberFormat="1" applyFont="1" applyFill="1" applyBorder="1" applyAlignment="1"/>
    <xf numFmtId="1" fontId="3" fillId="2" borderId="29" xfId="0" applyNumberFormat="1" applyFont="1" applyFill="1" applyBorder="1" applyAlignment="1"/>
    <xf numFmtId="0" fontId="4" fillId="2" borderId="30" xfId="0" applyNumberFormat="1" applyFont="1" applyFill="1" applyBorder="1" applyAlignment="1"/>
    <xf numFmtId="1" fontId="3" fillId="2" borderId="31" xfId="0" applyNumberFormat="1" applyFont="1" applyFill="1" applyBorder="1" applyAlignment="1"/>
    <xf numFmtId="0" fontId="3" fillId="2" borderId="30" xfId="0" applyNumberFormat="1" applyFont="1" applyFill="1" applyBorder="1" applyAlignment="1"/>
    <xf numFmtId="1" fontId="3" fillId="2" borderId="30" xfId="0" applyNumberFormat="1" applyFont="1" applyFill="1" applyBorder="1" applyAlignment="1"/>
    <xf numFmtId="1" fontId="3" fillId="2" borderId="31" xfId="0" applyNumberFormat="1" applyFont="1" applyFill="1" applyBorder="1" applyAlignment="1">
      <alignment horizontal="center"/>
    </xf>
    <xf numFmtId="0" fontId="6" fillId="2" borderId="30" xfId="0" applyNumberFormat="1" applyFont="1" applyFill="1" applyBorder="1" applyAlignment="1"/>
    <xf numFmtId="1" fontId="1" fillId="5" borderId="31" xfId="0" applyNumberFormat="1" applyFont="1" applyFill="1" applyBorder="1" applyAlignment="1">
      <alignment horizontal="center"/>
    </xf>
    <xf numFmtId="1" fontId="6" fillId="2" borderId="30" xfId="0" applyNumberFormat="1" applyFont="1" applyFill="1" applyBorder="1" applyAlignment="1"/>
    <xf numFmtId="1" fontId="1" fillId="5" borderId="31" xfId="0" applyNumberFormat="1" applyFont="1" applyFill="1" applyBorder="1" applyAlignment="1"/>
    <xf numFmtId="1" fontId="1" fillId="3" borderId="31" xfId="0" applyNumberFormat="1" applyFont="1" applyFill="1" applyBorder="1" applyAlignment="1"/>
    <xf numFmtId="1" fontId="6" fillId="2" borderId="32" xfId="0" applyNumberFormat="1" applyFont="1" applyFill="1" applyBorder="1" applyAlignment="1"/>
    <xf numFmtId="1" fontId="1" fillId="3" borderId="33" xfId="0" applyNumberFormat="1" applyFont="1" applyFill="1" applyBorder="1" applyAlignment="1"/>
    <xf numFmtId="1" fontId="1" fillId="3" borderId="34" xfId="0" applyNumberFormat="1" applyFont="1" applyFill="1" applyBorder="1" applyAlignment="1"/>
    <xf numFmtId="1" fontId="3" fillId="4" borderId="13" xfId="0" applyNumberFormat="1" applyFont="1" applyFill="1" applyBorder="1" applyAlignment="1"/>
    <xf numFmtId="1" fontId="5" fillId="4" borderId="13" xfId="0" applyNumberFormat="1" applyFont="1" applyFill="1" applyBorder="1" applyAlignment="1"/>
    <xf numFmtId="0" fontId="10" fillId="2" borderId="30" xfId="0" applyNumberFormat="1" applyFont="1" applyFill="1" applyBorder="1" applyAlignment="1"/>
    <xf numFmtId="1" fontId="1" fillId="3" borderId="33" xfId="0" applyNumberFormat="1" applyFont="1" applyFill="1" applyBorder="1" applyAlignment="1">
      <alignment horizontal="center"/>
    </xf>
    <xf numFmtId="1" fontId="1" fillId="3" borderId="33" xfId="0" applyNumberFormat="1" applyFont="1" applyFill="1" applyBorder="1" applyAlignment="1">
      <alignment horizontal="left"/>
    </xf>
    <xf numFmtId="1" fontId="6" fillId="7" borderId="5" xfId="0" applyNumberFormat="1" applyFont="1" applyFill="1" applyBorder="1" applyAlignment="1">
      <alignment horizontal="right"/>
    </xf>
    <xf numFmtId="1" fontId="3" fillId="4" borderId="13" xfId="0" applyNumberFormat="1" applyFont="1" applyFill="1" applyBorder="1" applyAlignment="1">
      <alignment horizontal="right"/>
    </xf>
    <xf numFmtId="1" fontId="3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left"/>
    </xf>
    <xf numFmtId="0" fontId="1" fillId="3" borderId="33" xfId="0" applyNumberFormat="1" applyFont="1" applyFill="1" applyBorder="1" applyAlignment="1"/>
    <xf numFmtId="1" fontId="1" fillId="2" borderId="7" xfId="0" applyNumberFormat="1" applyFont="1" applyFill="1" applyBorder="1" applyAlignment="1"/>
    <xf numFmtId="0" fontId="6" fillId="2" borderId="10" xfId="0" applyNumberFormat="1" applyFont="1" applyFill="1" applyBorder="1" applyAlignment="1">
      <alignment horizontal="right"/>
    </xf>
    <xf numFmtId="0" fontId="6" fillId="2" borderId="12" xfId="0" applyNumberFormat="1" applyFont="1" applyFill="1" applyBorder="1" applyAlignment="1">
      <alignment horizontal="right"/>
    </xf>
    <xf numFmtId="0" fontId="6" fillId="2" borderId="15" xfId="0" applyNumberFormat="1" applyFont="1" applyFill="1" applyBorder="1" applyAlignment="1">
      <alignment horizontal="right"/>
    </xf>
    <xf numFmtId="1" fontId="1" fillId="2" borderId="22" xfId="0" applyNumberFormat="1" applyFont="1" applyFill="1" applyBorder="1" applyAlignment="1"/>
    <xf numFmtId="0" fontId="4" fillId="2" borderId="27" xfId="0" applyNumberFormat="1" applyFont="1" applyFill="1" applyBorder="1" applyAlignment="1"/>
    <xf numFmtId="0" fontId="4" fillId="2" borderId="28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D8D8D8"/>
      <rgbColor rgb="FF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14</xdr:row>
      <xdr:rowOff>41910</xdr:rowOff>
    </xdr:from>
    <xdr:to>
      <xdr:col>11</xdr:col>
      <xdr:colOff>631825</xdr:colOff>
      <xdr:row>19</xdr:row>
      <xdr:rowOff>22860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15899" y="3039110"/>
          <a:ext cx="8594726" cy="1066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152400</xdr:colOff>
      <xdr:row>3</xdr:row>
      <xdr:rowOff>15875</xdr:rowOff>
    </xdr:from>
    <xdr:to>
      <xdr:col>13</xdr:col>
      <xdr:colOff>342900</xdr:colOff>
      <xdr:row>11</xdr:row>
      <xdr:rowOff>73025</xdr:rowOff>
    </xdr:to>
    <xdr:pic>
      <xdr:nvPicPr>
        <xdr:cNvPr id="3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6680200" y="647700"/>
          <a:ext cx="3187700" cy="1790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8</xdr:row>
      <xdr:rowOff>73025</xdr:rowOff>
    </xdr:from>
    <xdr:to>
      <xdr:col>12</xdr:col>
      <xdr:colOff>19050</xdr:colOff>
      <xdr:row>13</xdr:row>
      <xdr:rowOff>57150</xdr:rowOff>
    </xdr:to>
    <xdr:pic>
      <xdr:nvPicPr>
        <xdr:cNvPr id="5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28600" y="1790700"/>
          <a:ext cx="8020051" cy="1076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381000</xdr:colOff>
      <xdr:row>0</xdr:row>
      <xdr:rowOff>148082</xdr:rowOff>
    </xdr:from>
    <xdr:to>
      <xdr:col>11</xdr:col>
      <xdr:colOff>142875</xdr:colOff>
      <xdr:row>8</xdr:row>
      <xdr:rowOff>53974</xdr:rowOff>
    </xdr:to>
    <xdr:pic>
      <xdr:nvPicPr>
        <xdr:cNvPr id="6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864100" y="148081"/>
          <a:ext cx="2974975" cy="162356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6350</xdr:rowOff>
    </xdr:from>
    <xdr:to>
      <xdr:col>11</xdr:col>
      <xdr:colOff>495300</xdr:colOff>
      <xdr:row>13</xdr:row>
      <xdr:rowOff>190500</xdr:rowOff>
    </xdr:to>
    <xdr:pic>
      <xdr:nvPicPr>
        <xdr:cNvPr id="8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30200" y="1924050"/>
          <a:ext cx="7937500" cy="1076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381000</xdr:colOff>
      <xdr:row>0</xdr:row>
      <xdr:rowOff>161925</xdr:rowOff>
    </xdr:from>
    <xdr:to>
      <xdr:col>11</xdr:col>
      <xdr:colOff>142875</xdr:colOff>
      <xdr:row>8</xdr:row>
      <xdr:rowOff>67817</xdr:rowOff>
    </xdr:to>
    <xdr:pic>
      <xdr:nvPicPr>
        <xdr:cNvPr id="9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4940300" y="161925"/>
          <a:ext cx="2974975" cy="16235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</xdr:row>
      <xdr:rowOff>158750</xdr:rowOff>
    </xdr:from>
    <xdr:to>
      <xdr:col>12</xdr:col>
      <xdr:colOff>76200</xdr:colOff>
      <xdr:row>13</xdr:row>
      <xdr:rowOff>142875</xdr:rowOff>
    </xdr:to>
    <xdr:pic>
      <xdr:nvPicPr>
        <xdr:cNvPr id="11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47650" y="1876425"/>
          <a:ext cx="8007350" cy="1076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542925</xdr:colOff>
      <xdr:row>0</xdr:row>
      <xdr:rowOff>133350</xdr:rowOff>
    </xdr:from>
    <xdr:to>
      <xdr:col>11</xdr:col>
      <xdr:colOff>400050</xdr:colOff>
      <xdr:row>8</xdr:row>
      <xdr:rowOff>39242</xdr:rowOff>
    </xdr:to>
    <xdr:pic>
      <xdr:nvPicPr>
        <xdr:cNvPr id="12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038725" y="133350"/>
          <a:ext cx="2955925" cy="16235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6350</xdr:rowOff>
    </xdr:from>
    <xdr:to>
      <xdr:col>12</xdr:col>
      <xdr:colOff>38100</xdr:colOff>
      <xdr:row>13</xdr:row>
      <xdr:rowOff>190500</xdr:rowOff>
    </xdr:to>
    <xdr:pic>
      <xdr:nvPicPr>
        <xdr:cNvPr id="14" name="image1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17500" y="1924050"/>
          <a:ext cx="7975600" cy="1076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8</xdr:col>
      <xdr:colOff>504825</xdr:colOff>
      <xdr:row>0</xdr:row>
      <xdr:rowOff>133350</xdr:rowOff>
    </xdr:from>
    <xdr:to>
      <xdr:col>11</xdr:col>
      <xdr:colOff>333375</xdr:colOff>
      <xdr:row>8</xdr:row>
      <xdr:rowOff>39242</xdr:rowOff>
    </xdr:to>
    <xdr:pic>
      <xdr:nvPicPr>
        <xdr:cNvPr id="15" name="image2.png" descr="speakeasy_logo"/>
        <xdr:cNvPicPr/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089525" y="133350"/>
          <a:ext cx="2952750" cy="16235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showGridLines="0" showRowColHeaders="0" tabSelected="1" workbookViewId="0">
      <selection activeCell="C3" sqref="C3"/>
    </sheetView>
  </sheetViews>
  <sheetFormatPr defaultColWidth="6.59765625" defaultRowHeight="15" customHeight="1" x14ac:dyDescent="0.25"/>
  <cols>
    <col min="1" max="1" width="2.59765625" style="1" customWidth="1"/>
    <col min="2" max="2" width="9.3984375" style="1" customWidth="1"/>
    <col min="3" max="3" width="7.8984375" style="1" customWidth="1"/>
    <col min="4" max="4" width="1.09765625" style="1" customWidth="1"/>
    <col min="5" max="5" width="6.59765625" style="1" customWidth="1"/>
    <col min="6" max="6" width="1.69921875" style="1" customWidth="1"/>
    <col min="7" max="7" width="6.59765625" style="1" customWidth="1"/>
    <col min="8" max="8" width="8.59765625" style="1" customWidth="1"/>
    <col min="9" max="9" width="7.8984375" style="1" customWidth="1"/>
    <col min="10" max="10" width="21.09765625" style="1" customWidth="1"/>
    <col min="11" max="11" width="16.19921875" style="1" customWidth="1"/>
    <col min="12" max="256" width="6.59765625" style="1" customWidth="1"/>
  </cols>
  <sheetData>
    <row r="1" spans="1:13" ht="17.100000000000001" customHeight="1" x14ac:dyDescent="0.2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7.100000000000001" customHeight="1" x14ac:dyDescent="0.25">
      <c r="A2" s="6"/>
      <c r="B2" s="7" t="s">
        <v>1</v>
      </c>
      <c r="C2" s="8" t="s">
        <v>91</v>
      </c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5.75" customHeight="1" x14ac:dyDescent="0.25">
      <c r="A3" s="6"/>
      <c r="B3" s="10"/>
      <c r="C3" s="10"/>
      <c r="D3" s="8"/>
      <c r="E3" s="8"/>
      <c r="F3" s="8"/>
      <c r="G3" s="10"/>
      <c r="H3" s="10"/>
      <c r="I3" s="10"/>
      <c r="J3" s="10"/>
      <c r="K3" s="8"/>
      <c r="L3" s="8"/>
      <c r="M3" s="9"/>
    </row>
    <row r="4" spans="1:13" ht="17.45" customHeight="1" x14ac:dyDescent="0.25">
      <c r="A4" s="11"/>
      <c r="B4" s="12" t="s">
        <v>2</v>
      </c>
      <c r="C4" s="13"/>
      <c r="D4" s="14"/>
      <c r="E4" s="8"/>
      <c r="F4" s="15"/>
      <c r="G4" s="12" t="s">
        <v>3</v>
      </c>
      <c r="H4" s="16"/>
      <c r="I4" s="16"/>
      <c r="J4" s="17"/>
      <c r="K4" s="14"/>
      <c r="L4" s="8"/>
      <c r="M4" s="9"/>
    </row>
    <row r="5" spans="1:13" ht="17.100000000000001" customHeight="1" x14ac:dyDescent="0.25">
      <c r="A5" s="11"/>
      <c r="B5" s="18" t="s">
        <v>4</v>
      </c>
      <c r="C5" s="19"/>
      <c r="D5" s="14"/>
      <c r="E5" s="8"/>
      <c r="F5" s="15"/>
      <c r="G5" s="20"/>
      <c r="H5" s="21"/>
      <c r="I5" s="21"/>
      <c r="J5" s="22"/>
      <c r="K5" s="14"/>
      <c r="L5" s="8"/>
      <c r="M5" s="9"/>
    </row>
    <row r="6" spans="1:13" ht="17.100000000000001" customHeight="1" x14ac:dyDescent="0.25">
      <c r="A6" s="11"/>
      <c r="B6" s="18" t="s">
        <v>5</v>
      </c>
      <c r="C6" s="19"/>
      <c r="D6" s="14"/>
      <c r="E6" s="8"/>
      <c r="F6" s="15"/>
      <c r="G6" s="20"/>
      <c r="H6" s="21"/>
      <c r="I6" s="21"/>
      <c r="J6" s="22"/>
      <c r="K6" s="14"/>
      <c r="L6" s="8"/>
      <c r="M6" s="9"/>
    </row>
    <row r="7" spans="1:13" ht="17.100000000000001" customHeight="1" x14ac:dyDescent="0.25">
      <c r="A7" s="11"/>
      <c r="B7" s="18" t="s">
        <v>6</v>
      </c>
      <c r="C7" s="19"/>
      <c r="D7" s="14"/>
      <c r="E7" s="8"/>
      <c r="F7" s="15"/>
      <c r="G7" s="20"/>
      <c r="H7" s="21"/>
      <c r="I7" s="21"/>
      <c r="J7" s="22"/>
      <c r="K7" s="14"/>
      <c r="L7" s="8"/>
      <c r="M7" s="9"/>
    </row>
    <row r="8" spans="1:13" ht="17.100000000000001" customHeight="1" x14ac:dyDescent="0.25">
      <c r="A8" s="11"/>
      <c r="B8" s="18" t="s">
        <v>7</v>
      </c>
      <c r="C8" s="19"/>
      <c r="D8" s="14"/>
      <c r="E8" s="8"/>
      <c r="F8" s="15"/>
      <c r="G8" s="20"/>
      <c r="H8" s="21"/>
      <c r="I8" s="21"/>
      <c r="J8" s="22"/>
      <c r="K8" s="14"/>
      <c r="L8" s="8"/>
      <c r="M8" s="9"/>
    </row>
    <row r="9" spans="1:13" ht="17.100000000000001" customHeight="1" x14ac:dyDescent="0.25">
      <c r="A9" s="11"/>
      <c r="B9" s="18" t="s">
        <v>8</v>
      </c>
      <c r="C9" s="19"/>
      <c r="D9" s="14"/>
      <c r="E9" s="8"/>
      <c r="F9" s="15"/>
      <c r="G9" s="20"/>
      <c r="H9" s="21"/>
      <c r="I9" s="21"/>
      <c r="J9" s="22"/>
      <c r="K9" s="14"/>
      <c r="L9" s="8"/>
      <c r="M9" s="9"/>
    </row>
    <row r="10" spans="1:13" ht="17.100000000000001" customHeight="1" x14ac:dyDescent="0.25">
      <c r="A10" s="11"/>
      <c r="B10" s="18" t="s">
        <v>9</v>
      </c>
      <c r="C10" s="23"/>
      <c r="D10" s="14"/>
      <c r="E10" s="8"/>
      <c r="F10" s="15"/>
      <c r="G10" s="20"/>
      <c r="H10" s="21"/>
      <c r="I10" s="21"/>
      <c r="J10" s="22"/>
      <c r="K10" s="14"/>
      <c r="L10" s="8"/>
      <c r="M10" s="9"/>
    </row>
    <row r="11" spans="1:13" ht="17.100000000000001" customHeight="1" x14ac:dyDescent="0.25">
      <c r="A11" s="11"/>
      <c r="B11" s="18" t="s">
        <v>10</v>
      </c>
      <c r="C11" s="23"/>
      <c r="D11" s="14"/>
      <c r="E11" s="8"/>
      <c r="F11" s="15"/>
      <c r="G11" s="20"/>
      <c r="H11" s="21"/>
      <c r="I11" s="21"/>
      <c r="J11" s="22"/>
      <c r="K11" s="14"/>
      <c r="L11" s="8"/>
      <c r="M11" s="9"/>
    </row>
    <row r="12" spans="1:13" ht="17.100000000000001" customHeight="1" x14ac:dyDescent="0.25">
      <c r="A12" s="11"/>
      <c r="B12" s="18" t="s">
        <v>41</v>
      </c>
      <c r="C12" s="23"/>
      <c r="D12" s="14"/>
      <c r="E12" s="8"/>
      <c r="F12" s="15"/>
      <c r="G12" s="20"/>
      <c r="H12" s="21"/>
      <c r="I12" s="21"/>
      <c r="J12" s="22"/>
      <c r="K12" s="14"/>
      <c r="L12" s="8"/>
      <c r="M12" s="9"/>
    </row>
    <row r="13" spans="1:13" ht="17.100000000000001" customHeight="1" x14ac:dyDescent="0.25">
      <c r="A13" s="11"/>
      <c r="B13" s="18" t="s">
        <v>11</v>
      </c>
      <c r="C13" s="19"/>
      <c r="D13" s="14"/>
      <c r="E13" s="8"/>
      <c r="F13" s="15"/>
      <c r="G13" s="20"/>
      <c r="H13" s="21"/>
      <c r="I13" s="21"/>
      <c r="J13" s="22"/>
      <c r="K13" s="14"/>
      <c r="L13" s="8"/>
      <c r="M13" s="9"/>
    </row>
    <row r="14" spans="1:13" ht="15.75" customHeight="1" x14ac:dyDescent="0.25">
      <c r="A14" s="11"/>
      <c r="B14" s="24" t="s">
        <v>12</v>
      </c>
      <c r="C14" s="25"/>
      <c r="D14" s="14"/>
      <c r="E14" s="8"/>
      <c r="F14" s="15"/>
      <c r="G14" s="26"/>
      <c r="H14" s="27"/>
      <c r="I14" s="27"/>
      <c r="J14" s="28"/>
      <c r="K14" s="14"/>
      <c r="L14" s="8"/>
      <c r="M14" s="9"/>
    </row>
    <row r="15" spans="1:13" ht="17.45" customHeight="1" x14ac:dyDescent="0.25">
      <c r="A15" s="6"/>
      <c r="B15" s="29"/>
      <c r="C15" s="30"/>
      <c r="D15" s="8"/>
      <c r="E15" s="8"/>
      <c r="F15" s="8"/>
      <c r="G15" s="31"/>
      <c r="H15" s="31"/>
      <c r="I15" s="31"/>
      <c r="J15" s="31"/>
      <c r="K15" s="8"/>
      <c r="L15" s="8"/>
      <c r="M15" s="9"/>
    </row>
    <row r="16" spans="1:13" ht="17.100000000000001" customHeight="1" x14ac:dyDescent="0.25">
      <c r="A16" s="6"/>
      <c r="B16" s="32"/>
      <c r="C16" s="33"/>
      <c r="D16" s="8"/>
      <c r="E16" s="8"/>
      <c r="F16" s="8"/>
      <c r="G16" s="21"/>
      <c r="H16" s="21"/>
      <c r="I16" s="21"/>
      <c r="J16" s="21"/>
      <c r="K16" s="8"/>
      <c r="L16" s="8"/>
      <c r="M16" s="9"/>
    </row>
    <row r="17" spans="1:13" ht="17.100000000000001" customHeight="1" x14ac:dyDescent="0.25">
      <c r="A17" s="6"/>
      <c r="B17" s="32"/>
      <c r="C17" s="33"/>
      <c r="D17" s="8"/>
      <c r="E17" s="8"/>
      <c r="F17" s="8"/>
      <c r="G17" s="21"/>
      <c r="H17" s="21"/>
      <c r="I17" s="21"/>
      <c r="J17" s="21"/>
      <c r="K17" s="8"/>
      <c r="L17" s="8"/>
      <c r="M17" s="9"/>
    </row>
    <row r="18" spans="1:13" ht="17.100000000000001" customHeight="1" x14ac:dyDescent="0.25">
      <c r="A18" s="6"/>
      <c r="B18" s="32"/>
      <c r="C18" s="33"/>
      <c r="D18" s="8"/>
      <c r="E18" s="8"/>
      <c r="F18" s="8"/>
      <c r="G18" s="21"/>
      <c r="H18" s="21"/>
      <c r="I18" s="21"/>
      <c r="J18" s="21"/>
      <c r="K18" s="8"/>
      <c r="L18" s="8"/>
      <c r="M18" s="9"/>
    </row>
    <row r="19" spans="1:13" ht="17.100000000000001" customHeight="1" x14ac:dyDescent="0.25">
      <c r="A19" s="6"/>
      <c r="B19" s="32"/>
      <c r="C19" s="33"/>
      <c r="D19" s="8"/>
      <c r="E19" s="8"/>
      <c r="F19" s="8"/>
      <c r="G19" s="21"/>
      <c r="H19" s="21"/>
      <c r="I19" s="21"/>
      <c r="J19" s="21"/>
      <c r="K19" s="8"/>
      <c r="L19" s="8"/>
      <c r="M19" s="9"/>
    </row>
    <row r="20" spans="1:13" ht="17.100000000000001" customHeight="1" x14ac:dyDescent="0.25">
      <c r="A20" s="6"/>
      <c r="B20" s="32"/>
      <c r="C20" s="33"/>
      <c r="D20" s="8"/>
      <c r="E20" s="8"/>
      <c r="F20" s="8"/>
      <c r="G20" s="21"/>
      <c r="H20" s="21"/>
      <c r="I20" s="21"/>
      <c r="J20" s="21"/>
      <c r="K20" s="8"/>
      <c r="L20" s="8"/>
      <c r="M20" s="9"/>
    </row>
    <row r="21" spans="1:13" ht="15.75" customHeight="1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"/>
    </row>
    <row r="22" spans="1:13" ht="17.45" customHeight="1" x14ac:dyDescent="0.25">
      <c r="A22" s="11"/>
      <c r="B22" s="12" t="s">
        <v>13</v>
      </c>
      <c r="C22" s="16"/>
      <c r="D22" s="16"/>
      <c r="E22" s="16"/>
      <c r="F22" s="16"/>
      <c r="G22" s="16"/>
      <c r="H22" s="16"/>
      <c r="I22" s="16"/>
      <c r="J22" s="17"/>
      <c r="K22" s="34"/>
      <c r="L22" s="35"/>
      <c r="M22" s="36"/>
    </row>
    <row r="23" spans="1:13" ht="27" customHeight="1" x14ac:dyDescent="0.3">
      <c r="A23" s="11"/>
      <c r="B23" s="37" t="s">
        <v>14</v>
      </c>
      <c r="C23" s="38" t="s">
        <v>54</v>
      </c>
      <c r="D23" s="39"/>
      <c r="E23" s="39"/>
      <c r="F23" s="39"/>
      <c r="G23" s="39"/>
      <c r="H23" s="39"/>
      <c r="I23" s="39"/>
      <c r="J23" s="40"/>
      <c r="K23" s="41"/>
      <c r="L23" s="42"/>
      <c r="M23" s="36"/>
    </row>
    <row r="24" spans="1:13" ht="15.75" customHeight="1" x14ac:dyDescent="0.25">
      <c r="A24" s="11"/>
      <c r="B24" s="43" t="s">
        <v>16</v>
      </c>
      <c r="C24" s="78" t="s">
        <v>55</v>
      </c>
      <c r="D24" s="39"/>
      <c r="E24" s="39"/>
      <c r="F24" s="39"/>
      <c r="G24" s="39"/>
      <c r="H24" s="39"/>
      <c r="I24" s="39"/>
      <c r="J24" s="40"/>
      <c r="K24" s="44"/>
      <c r="L24" s="45"/>
      <c r="M24" s="36"/>
    </row>
    <row r="25" spans="1:13" ht="17.45" customHeight="1" x14ac:dyDescent="0.25">
      <c r="A25" s="11"/>
      <c r="B25" s="46"/>
      <c r="C25" s="47" t="s">
        <v>17</v>
      </c>
      <c r="D25" s="48"/>
      <c r="E25" s="49" t="s">
        <v>18</v>
      </c>
      <c r="F25" s="48"/>
      <c r="G25" s="50" t="s">
        <v>19</v>
      </c>
      <c r="H25" s="50" t="s">
        <v>20</v>
      </c>
      <c r="I25" s="50" t="s">
        <v>21</v>
      </c>
      <c r="J25" s="51"/>
      <c r="K25" s="52" t="s">
        <v>22</v>
      </c>
      <c r="L25" s="53"/>
      <c r="M25" s="36"/>
    </row>
    <row r="26" spans="1:13" ht="17.100000000000001" customHeight="1" x14ac:dyDescent="0.25">
      <c r="A26" s="11"/>
      <c r="B26" s="54" t="s">
        <v>23</v>
      </c>
      <c r="C26" s="59">
        <v>4</v>
      </c>
      <c r="D26" s="115" t="s">
        <v>24</v>
      </c>
      <c r="E26" s="79">
        <v>2</v>
      </c>
      <c r="F26" s="55" t="s">
        <v>56</v>
      </c>
      <c r="G26" s="58">
        <f>snatch*0.7</f>
        <v>0</v>
      </c>
      <c r="H26" s="58"/>
      <c r="I26" s="59"/>
      <c r="J26" s="60"/>
      <c r="K26" s="61" t="s">
        <v>25</v>
      </c>
      <c r="L26" s="62"/>
      <c r="M26" s="36"/>
    </row>
    <row r="27" spans="1:13" ht="15.75" customHeight="1" x14ac:dyDescent="0.25">
      <c r="A27" s="11"/>
      <c r="B27" s="63"/>
      <c r="C27" s="59"/>
      <c r="D27" s="59"/>
      <c r="E27" s="79"/>
      <c r="F27" s="59"/>
      <c r="G27" s="58"/>
      <c r="H27" s="59"/>
      <c r="I27" s="59"/>
      <c r="J27" s="64"/>
      <c r="K27" s="65" t="s">
        <v>26</v>
      </c>
      <c r="L27" s="66"/>
      <c r="M27" s="36"/>
    </row>
    <row r="28" spans="1:13" ht="15.75" customHeight="1" x14ac:dyDescent="0.25">
      <c r="A28" s="11"/>
      <c r="B28" s="54" t="s">
        <v>27</v>
      </c>
      <c r="C28" s="67">
        <v>5</v>
      </c>
      <c r="D28" s="116" t="s">
        <v>24</v>
      </c>
      <c r="E28" s="112">
        <v>2</v>
      </c>
      <c r="F28" s="67" t="s">
        <v>56</v>
      </c>
      <c r="G28" s="111">
        <f>snatch*0.75</f>
        <v>0</v>
      </c>
      <c r="H28" s="67"/>
      <c r="I28" s="67"/>
      <c r="J28" s="69"/>
      <c r="K28" s="70"/>
      <c r="L28" s="71"/>
      <c r="M28" s="36"/>
    </row>
    <row r="29" spans="1:13" ht="17.45" customHeight="1" x14ac:dyDescent="0.25">
      <c r="A29" s="11"/>
      <c r="B29" s="63"/>
      <c r="C29" s="67"/>
      <c r="D29" s="67"/>
      <c r="E29" s="112"/>
      <c r="F29" s="67"/>
      <c r="G29" s="111"/>
      <c r="H29" s="67"/>
      <c r="I29" s="67"/>
      <c r="J29" s="69"/>
      <c r="K29" s="72"/>
      <c r="L29" s="73"/>
      <c r="M29" s="9"/>
    </row>
    <row r="30" spans="1:13" ht="17.100000000000001" customHeight="1" x14ac:dyDescent="0.25">
      <c r="A30" s="11"/>
      <c r="B30" s="54" t="s">
        <v>28</v>
      </c>
      <c r="C30" s="59">
        <v>5</v>
      </c>
      <c r="D30" s="115" t="s">
        <v>24</v>
      </c>
      <c r="E30" s="79">
        <v>2</v>
      </c>
      <c r="F30" s="59" t="s">
        <v>56</v>
      </c>
      <c r="G30" s="58">
        <f>snatch*0.8</f>
        <v>0</v>
      </c>
      <c r="H30" s="59"/>
      <c r="I30" s="59"/>
      <c r="J30" s="64"/>
      <c r="K30" s="14"/>
      <c r="L30" s="8"/>
      <c r="M30" s="9"/>
    </row>
    <row r="31" spans="1:13" ht="17.100000000000001" customHeight="1" x14ac:dyDescent="0.25">
      <c r="A31" s="11"/>
      <c r="B31" s="63"/>
      <c r="C31" s="59"/>
      <c r="D31" s="59"/>
      <c r="E31" s="79"/>
      <c r="F31" s="59"/>
      <c r="G31" s="58"/>
      <c r="H31" s="59"/>
      <c r="I31" s="59"/>
      <c r="J31" s="64"/>
      <c r="K31" s="14"/>
      <c r="L31" s="8"/>
      <c r="M31" s="9"/>
    </row>
    <row r="32" spans="1:13" ht="17.100000000000001" customHeight="1" x14ac:dyDescent="0.25">
      <c r="A32" s="11"/>
      <c r="B32" s="54" t="s">
        <v>29</v>
      </c>
      <c r="C32" s="67">
        <v>5</v>
      </c>
      <c r="D32" s="116" t="s">
        <v>24</v>
      </c>
      <c r="E32" s="112">
        <v>2</v>
      </c>
      <c r="F32" s="67" t="s">
        <v>56</v>
      </c>
      <c r="G32" s="111">
        <f>snatch*0.85</f>
        <v>0</v>
      </c>
      <c r="H32" s="67"/>
      <c r="I32" s="67"/>
      <c r="J32" s="69"/>
      <c r="K32" s="14"/>
      <c r="L32" s="8"/>
      <c r="M32" s="9"/>
    </row>
    <row r="33" spans="1:13" ht="15.75" customHeight="1" thickBot="1" x14ac:dyDescent="0.3">
      <c r="A33" s="11"/>
      <c r="B33" s="74"/>
      <c r="C33" s="75"/>
      <c r="D33" s="75"/>
      <c r="E33" s="75"/>
      <c r="F33" s="75"/>
      <c r="G33" s="75"/>
      <c r="H33" s="75"/>
      <c r="I33" s="75"/>
      <c r="J33" s="76"/>
      <c r="K33" s="14"/>
      <c r="L33" s="8"/>
      <c r="M33" s="9"/>
    </row>
    <row r="34" spans="1:13" ht="15.75" customHeight="1" thickBot="1" x14ac:dyDescent="0.3">
      <c r="A34" s="6"/>
      <c r="B34" s="136"/>
      <c r="C34" s="137"/>
      <c r="D34" s="137"/>
      <c r="E34" s="137"/>
      <c r="F34" s="137"/>
      <c r="G34" s="137"/>
      <c r="H34" s="137"/>
      <c r="I34" s="137"/>
      <c r="J34" s="137"/>
      <c r="K34" s="8"/>
      <c r="L34" s="8"/>
      <c r="M34" s="9"/>
    </row>
    <row r="35" spans="1:13" ht="17.45" customHeight="1" x14ac:dyDescent="0.25">
      <c r="A35" s="6"/>
      <c r="B35" s="145" t="s">
        <v>13</v>
      </c>
      <c r="C35" s="146"/>
      <c r="D35" s="146"/>
      <c r="E35" s="146"/>
      <c r="F35" s="146"/>
      <c r="G35" s="146"/>
      <c r="H35" s="146"/>
      <c r="I35" s="146"/>
      <c r="J35" s="147"/>
      <c r="K35" s="132"/>
      <c r="L35" s="132"/>
      <c r="M35" s="142"/>
    </row>
    <row r="36" spans="1:13" ht="18.75" customHeight="1" x14ac:dyDescent="0.3">
      <c r="A36" s="80"/>
      <c r="B36" s="148" t="s">
        <v>14</v>
      </c>
      <c r="C36" s="38" t="s">
        <v>49</v>
      </c>
      <c r="D36" s="39"/>
      <c r="E36" s="39"/>
      <c r="F36" s="39"/>
      <c r="G36" s="39"/>
      <c r="H36" s="39"/>
      <c r="I36" s="39"/>
      <c r="J36" s="149"/>
      <c r="K36" s="132"/>
      <c r="L36" s="132"/>
      <c r="M36" s="142"/>
    </row>
    <row r="37" spans="1:13" ht="15.75" customHeight="1" x14ac:dyDescent="0.25">
      <c r="A37" s="80"/>
      <c r="B37" s="150" t="s">
        <v>16</v>
      </c>
      <c r="C37" s="78"/>
      <c r="D37" s="39"/>
      <c r="E37" s="39"/>
      <c r="F37" s="39"/>
      <c r="G37" s="39"/>
      <c r="H37" s="39"/>
      <c r="I37" s="39"/>
      <c r="J37" s="149"/>
      <c r="K37" s="132"/>
      <c r="L37" s="132"/>
      <c r="M37" s="142"/>
    </row>
    <row r="38" spans="1:13" ht="17.45" customHeight="1" x14ac:dyDescent="0.25">
      <c r="A38" s="80"/>
      <c r="B38" s="151"/>
      <c r="C38" s="47" t="s">
        <v>17</v>
      </c>
      <c r="D38" s="48"/>
      <c r="E38" s="49" t="s">
        <v>18</v>
      </c>
      <c r="F38" s="48"/>
      <c r="G38" s="50" t="s">
        <v>19</v>
      </c>
      <c r="H38" s="50" t="s">
        <v>20</v>
      </c>
      <c r="I38" s="50" t="s">
        <v>21</v>
      </c>
      <c r="J38" s="152"/>
      <c r="K38" s="140"/>
      <c r="L38" s="132"/>
      <c r="M38" s="142"/>
    </row>
    <row r="39" spans="1:13" ht="17.100000000000001" customHeight="1" x14ac:dyDescent="0.25">
      <c r="A39" s="80"/>
      <c r="B39" s="153" t="s">
        <v>23</v>
      </c>
      <c r="C39" s="59">
        <v>4</v>
      </c>
      <c r="D39" s="115" t="s">
        <v>24</v>
      </c>
      <c r="E39" s="79">
        <v>4</v>
      </c>
      <c r="F39" s="55" t="s">
        <v>56</v>
      </c>
      <c r="G39" s="58">
        <f>squat*0.75</f>
        <v>0</v>
      </c>
      <c r="H39" s="58"/>
      <c r="I39" s="59"/>
      <c r="J39" s="154"/>
      <c r="K39" s="140"/>
      <c r="L39" s="132"/>
      <c r="M39" s="142"/>
    </row>
    <row r="40" spans="1:13" ht="15.75" customHeight="1" x14ac:dyDescent="0.25">
      <c r="A40" s="80"/>
      <c r="B40" s="155"/>
      <c r="C40" s="59"/>
      <c r="D40" s="59"/>
      <c r="E40" s="79"/>
      <c r="F40" s="59"/>
      <c r="G40" s="58"/>
      <c r="H40" s="59"/>
      <c r="I40" s="59"/>
      <c r="J40" s="156"/>
      <c r="K40" s="140"/>
      <c r="L40" s="132"/>
      <c r="M40" s="142"/>
    </row>
    <row r="41" spans="1:13" ht="15.75" customHeight="1" x14ac:dyDescent="0.25">
      <c r="A41" s="80"/>
      <c r="B41" s="153" t="s">
        <v>27</v>
      </c>
      <c r="C41" s="67">
        <v>5</v>
      </c>
      <c r="D41" s="116" t="s">
        <v>24</v>
      </c>
      <c r="E41" s="112">
        <v>4</v>
      </c>
      <c r="F41" s="67" t="s">
        <v>56</v>
      </c>
      <c r="G41" s="111">
        <f>squat*0.8</f>
        <v>0</v>
      </c>
      <c r="H41" s="67"/>
      <c r="I41" s="67"/>
      <c r="J41" s="157"/>
      <c r="K41" s="132"/>
      <c r="L41" s="132"/>
      <c r="M41" s="142"/>
    </row>
    <row r="42" spans="1:13" ht="17.45" customHeight="1" x14ac:dyDescent="0.25">
      <c r="A42" s="80"/>
      <c r="B42" s="155"/>
      <c r="C42" s="67"/>
      <c r="D42" s="67"/>
      <c r="E42" s="112"/>
      <c r="F42" s="67"/>
      <c r="G42" s="111"/>
      <c r="H42" s="67"/>
      <c r="I42" s="67"/>
      <c r="J42" s="157"/>
      <c r="K42" s="135"/>
      <c r="L42" s="135"/>
      <c r="M42" s="142"/>
    </row>
    <row r="43" spans="1:13" ht="17.100000000000001" customHeight="1" x14ac:dyDescent="0.25">
      <c r="A43" s="80"/>
      <c r="B43" s="153" t="s">
        <v>28</v>
      </c>
      <c r="C43" s="59">
        <v>5</v>
      </c>
      <c r="D43" s="115" t="s">
        <v>24</v>
      </c>
      <c r="E43" s="79">
        <v>4</v>
      </c>
      <c r="F43" s="59" t="s">
        <v>56</v>
      </c>
      <c r="G43" s="58">
        <f>squat*0.83</f>
        <v>0</v>
      </c>
      <c r="H43" s="59"/>
      <c r="I43" s="59"/>
      <c r="J43" s="156"/>
      <c r="K43" s="135"/>
      <c r="L43" s="135"/>
      <c r="M43" s="142"/>
    </row>
    <row r="44" spans="1:13" ht="17.100000000000001" customHeight="1" x14ac:dyDescent="0.25">
      <c r="A44" s="80"/>
      <c r="B44" s="155"/>
      <c r="C44" s="59"/>
      <c r="D44" s="59"/>
      <c r="E44" s="79"/>
      <c r="F44" s="59"/>
      <c r="G44" s="58"/>
      <c r="H44" s="59"/>
      <c r="I44" s="59"/>
      <c r="J44" s="156"/>
      <c r="K44" s="135"/>
      <c r="L44" s="135"/>
      <c r="M44" s="142"/>
    </row>
    <row r="45" spans="1:13" ht="17.100000000000001" customHeight="1" x14ac:dyDescent="0.25">
      <c r="A45" s="80"/>
      <c r="B45" s="153" t="s">
        <v>29</v>
      </c>
      <c r="C45" s="67">
        <v>5</v>
      </c>
      <c r="D45" s="116" t="s">
        <v>24</v>
      </c>
      <c r="E45" s="112">
        <v>4</v>
      </c>
      <c r="F45" s="67" t="s">
        <v>56</v>
      </c>
      <c r="G45" s="111">
        <f>squat*0.86</f>
        <v>0</v>
      </c>
      <c r="H45" s="67"/>
      <c r="I45" s="67"/>
      <c r="J45" s="157"/>
      <c r="K45" s="135"/>
      <c r="L45" s="135"/>
      <c r="M45" s="142"/>
    </row>
    <row r="46" spans="1:13" ht="15.75" customHeight="1" thickBot="1" x14ac:dyDescent="0.3">
      <c r="A46" s="80"/>
      <c r="B46" s="158"/>
      <c r="C46" s="159"/>
      <c r="D46" s="159"/>
      <c r="E46" s="159"/>
      <c r="F46" s="159"/>
      <c r="G46" s="159"/>
      <c r="H46" s="159"/>
      <c r="I46" s="159"/>
      <c r="J46" s="160"/>
      <c r="K46" s="135"/>
      <c r="L46" s="135"/>
      <c r="M46" s="142"/>
    </row>
    <row r="47" spans="1:13" ht="15.75" customHeight="1" thickBot="1" x14ac:dyDescent="0.3">
      <c r="A47" s="80"/>
      <c r="B47" s="106"/>
      <c r="C47" s="106"/>
      <c r="D47" s="106"/>
      <c r="E47" s="106"/>
      <c r="F47" s="106"/>
      <c r="G47" s="106"/>
      <c r="H47" s="106"/>
      <c r="I47" s="106"/>
      <c r="J47" s="106"/>
      <c r="K47" s="142"/>
      <c r="L47" s="142"/>
      <c r="M47" s="142"/>
    </row>
    <row r="48" spans="1:13" ht="17.45" customHeight="1" x14ac:dyDescent="0.25">
      <c r="A48" s="80"/>
      <c r="B48" s="145" t="s">
        <v>13</v>
      </c>
      <c r="C48" s="146"/>
      <c r="D48" s="146"/>
      <c r="E48" s="146"/>
      <c r="F48" s="146"/>
      <c r="G48" s="146"/>
      <c r="H48" s="146"/>
      <c r="I48" s="146"/>
      <c r="J48" s="147"/>
      <c r="K48" s="132"/>
      <c r="L48" s="132"/>
      <c r="M48" s="142"/>
    </row>
    <row r="49" spans="1:13" ht="18.75" customHeight="1" x14ac:dyDescent="0.3">
      <c r="A49" s="80"/>
      <c r="B49" s="148" t="s">
        <v>14</v>
      </c>
      <c r="C49" s="38" t="s">
        <v>57</v>
      </c>
      <c r="D49" s="39"/>
      <c r="E49" s="39"/>
      <c r="F49" s="39"/>
      <c r="G49" s="39"/>
      <c r="H49" s="39"/>
      <c r="I49" s="39"/>
      <c r="J49" s="149"/>
      <c r="K49" s="132"/>
      <c r="L49" s="132"/>
      <c r="M49" s="142"/>
    </row>
    <row r="50" spans="1:13" ht="15.75" customHeight="1" x14ac:dyDescent="0.25">
      <c r="A50" s="80"/>
      <c r="B50" s="150" t="s">
        <v>16</v>
      </c>
      <c r="C50" s="78" t="s">
        <v>58</v>
      </c>
      <c r="D50" s="39"/>
      <c r="E50" s="39"/>
      <c r="F50" s="39"/>
      <c r="G50" s="39"/>
      <c r="H50" s="39"/>
      <c r="I50" s="39"/>
      <c r="J50" s="149"/>
      <c r="K50" s="132"/>
      <c r="L50" s="132"/>
      <c r="M50" s="142"/>
    </row>
    <row r="51" spans="1:13" ht="17.45" customHeight="1" x14ac:dyDescent="0.25">
      <c r="A51" s="80"/>
      <c r="B51" s="151"/>
      <c r="C51" s="47" t="s">
        <v>17</v>
      </c>
      <c r="D51" s="48"/>
      <c r="E51" s="49" t="s">
        <v>18</v>
      </c>
      <c r="F51" s="48"/>
      <c r="G51" s="50" t="s">
        <v>19</v>
      </c>
      <c r="H51" s="50" t="s">
        <v>20</v>
      </c>
      <c r="I51" s="50" t="s">
        <v>21</v>
      </c>
      <c r="J51" s="152"/>
      <c r="K51" s="140"/>
      <c r="L51" s="132"/>
      <c r="M51" s="142"/>
    </row>
    <row r="52" spans="1:13" ht="17.100000000000001" customHeight="1" x14ac:dyDescent="0.25">
      <c r="A52" s="80"/>
      <c r="B52" s="153" t="s">
        <v>23</v>
      </c>
      <c r="C52" s="59">
        <v>3</v>
      </c>
      <c r="D52" s="115" t="s">
        <v>24</v>
      </c>
      <c r="E52" s="79">
        <v>10</v>
      </c>
      <c r="F52" s="59" t="s">
        <v>56</v>
      </c>
      <c r="G52" s="109"/>
      <c r="H52" s="58" t="s">
        <v>46</v>
      </c>
      <c r="I52" s="59"/>
      <c r="J52" s="154"/>
      <c r="K52" s="140"/>
      <c r="L52" s="132"/>
      <c r="M52" s="142"/>
    </row>
    <row r="53" spans="1:13" ht="15.75" customHeight="1" x14ac:dyDescent="0.25">
      <c r="A53" s="80"/>
      <c r="B53" s="155"/>
      <c r="C53" s="59"/>
      <c r="D53" s="59"/>
      <c r="E53" s="59"/>
      <c r="F53" s="59"/>
      <c r="G53" s="58"/>
      <c r="H53" s="58"/>
      <c r="I53" s="59"/>
      <c r="J53" s="156"/>
      <c r="K53" s="140"/>
      <c r="L53" s="132"/>
      <c r="M53" s="142"/>
    </row>
    <row r="54" spans="1:13" ht="15.75" customHeight="1" x14ac:dyDescent="0.25">
      <c r="A54" s="80"/>
      <c r="B54" s="153" t="s">
        <v>27</v>
      </c>
      <c r="C54" s="67">
        <v>3</v>
      </c>
      <c r="D54" s="116" t="s">
        <v>24</v>
      </c>
      <c r="E54" s="112">
        <v>10</v>
      </c>
      <c r="F54" s="67" t="s">
        <v>56</v>
      </c>
      <c r="G54" s="114"/>
      <c r="H54" s="111" t="s">
        <v>46</v>
      </c>
      <c r="I54" s="67"/>
      <c r="J54" s="157"/>
      <c r="K54" s="132"/>
      <c r="L54" s="132"/>
      <c r="M54" s="142"/>
    </row>
    <row r="55" spans="1:13" ht="17.45" customHeight="1" x14ac:dyDescent="0.25">
      <c r="A55" s="80"/>
      <c r="B55" s="155"/>
      <c r="C55" s="67"/>
      <c r="D55" s="67"/>
      <c r="E55" s="112"/>
      <c r="F55" s="67"/>
      <c r="G55" s="111"/>
      <c r="H55" s="111"/>
      <c r="I55" s="67"/>
      <c r="J55" s="157"/>
      <c r="K55" s="135"/>
      <c r="L55" s="135"/>
      <c r="M55" s="142"/>
    </row>
    <row r="56" spans="1:13" ht="17.100000000000001" customHeight="1" x14ac:dyDescent="0.25">
      <c r="A56" s="80"/>
      <c r="B56" s="153" t="s">
        <v>28</v>
      </c>
      <c r="C56" s="59">
        <v>3</v>
      </c>
      <c r="D56" s="115" t="s">
        <v>24</v>
      </c>
      <c r="E56" s="79">
        <v>10</v>
      </c>
      <c r="F56" s="59" t="s">
        <v>56</v>
      </c>
      <c r="G56" s="109"/>
      <c r="H56" s="58" t="s">
        <v>46</v>
      </c>
      <c r="I56" s="59"/>
      <c r="J56" s="156"/>
      <c r="K56" s="135"/>
      <c r="L56" s="135"/>
      <c r="M56" s="142"/>
    </row>
    <row r="57" spans="1:13" ht="17.100000000000001" customHeight="1" x14ac:dyDescent="0.25">
      <c r="A57" s="80"/>
      <c r="B57" s="155"/>
      <c r="C57" s="59"/>
      <c r="D57" s="59"/>
      <c r="E57" s="79"/>
      <c r="F57" s="59"/>
      <c r="G57" s="58"/>
      <c r="H57" s="58"/>
      <c r="I57" s="59"/>
      <c r="J57" s="156"/>
      <c r="K57" s="135"/>
      <c r="L57" s="135"/>
      <c r="M57" s="142"/>
    </row>
    <row r="58" spans="1:13" ht="17.100000000000001" customHeight="1" x14ac:dyDescent="0.25">
      <c r="A58" s="80"/>
      <c r="B58" s="153" t="s">
        <v>29</v>
      </c>
      <c r="C58" s="67">
        <v>3</v>
      </c>
      <c r="D58" s="116" t="s">
        <v>24</v>
      </c>
      <c r="E58" s="112">
        <v>10</v>
      </c>
      <c r="F58" s="67" t="s">
        <v>56</v>
      </c>
      <c r="G58" s="114"/>
      <c r="H58" s="111" t="s">
        <v>46</v>
      </c>
      <c r="I58" s="67"/>
      <c r="J58" s="157"/>
      <c r="K58" s="135"/>
      <c r="L58" s="135"/>
      <c r="M58" s="142"/>
    </row>
    <row r="59" spans="1:13" ht="15.75" customHeight="1" thickBot="1" x14ac:dyDescent="0.3">
      <c r="A59" s="80"/>
      <c r="B59" s="158"/>
      <c r="C59" s="159"/>
      <c r="D59" s="159"/>
      <c r="E59" s="159"/>
      <c r="F59" s="159"/>
      <c r="G59" s="159"/>
      <c r="H59" s="159"/>
      <c r="I59" s="159"/>
      <c r="J59" s="160"/>
      <c r="K59" s="135"/>
      <c r="L59" s="135"/>
      <c r="M59" s="142"/>
    </row>
    <row r="60" spans="1:13" ht="15.75" customHeight="1" thickBot="1" x14ac:dyDescent="0.3">
      <c r="A60" s="80"/>
      <c r="B60" s="106"/>
      <c r="C60" s="106"/>
      <c r="D60" s="106"/>
      <c r="E60" s="106"/>
      <c r="F60" s="106"/>
      <c r="G60" s="106"/>
      <c r="H60" s="106"/>
      <c r="I60" s="106"/>
      <c r="J60" s="106"/>
      <c r="K60" s="142"/>
      <c r="L60" s="142"/>
      <c r="M60" s="142"/>
    </row>
    <row r="61" spans="1:13" ht="17.45" customHeight="1" x14ac:dyDescent="0.25">
      <c r="A61" s="80"/>
      <c r="B61" s="145" t="s">
        <v>13</v>
      </c>
      <c r="C61" s="146"/>
      <c r="D61" s="146"/>
      <c r="E61" s="146"/>
      <c r="F61" s="146"/>
      <c r="G61" s="146"/>
      <c r="H61" s="146"/>
      <c r="I61" s="146"/>
      <c r="J61" s="147"/>
      <c r="K61" s="132"/>
      <c r="L61" s="132"/>
      <c r="M61" s="142"/>
    </row>
    <row r="62" spans="1:13" ht="18.75" customHeight="1" x14ac:dyDescent="0.3">
      <c r="A62" s="80"/>
      <c r="B62" s="148" t="s">
        <v>14</v>
      </c>
      <c r="C62" s="38" t="s">
        <v>50</v>
      </c>
      <c r="D62" s="39"/>
      <c r="E62" s="39"/>
      <c r="F62" s="39"/>
      <c r="G62" s="39"/>
      <c r="H62" s="39"/>
      <c r="I62" s="39"/>
      <c r="J62" s="149"/>
      <c r="K62" s="132"/>
      <c r="L62" s="132"/>
      <c r="M62" s="142"/>
    </row>
    <row r="63" spans="1:13" ht="15.75" customHeight="1" x14ac:dyDescent="0.25">
      <c r="A63" s="80"/>
      <c r="B63" s="150" t="s">
        <v>16</v>
      </c>
      <c r="C63" s="78" t="s">
        <v>51</v>
      </c>
      <c r="D63" s="39"/>
      <c r="E63" s="39"/>
      <c r="F63" s="39"/>
      <c r="G63" s="39"/>
      <c r="H63" s="39"/>
      <c r="I63" s="39"/>
      <c r="J63" s="149"/>
      <c r="K63" s="132"/>
      <c r="L63" s="132"/>
      <c r="M63" s="142"/>
    </row>
    <row r="64" spans="1:13" ht="17.45" customHeight="1" x14ac:dyDescent="0.25">
      <c r="A64" s="80"/>
      <c r="B64" s="151"/>
      <c r="C64" s="47" t="s">
        <v>17</v>
      </c>
      <c r="D64" s="48"/>
      <c r="E64" s="49" t="s">
        <v>18</v>
      </c>
      <c r="F64" s="48"/>
      <c r="G64" s="50" t="s">
        <v>19</v>
      </c>
      <c r="H64" s="50" t="s">
        <v>20</v>
      </c>
      <c r="I64" s="50" t="s">
        <v>21</v>
      </c>
      <c r="J64" s="152"/>
      <c r="K64" s="140"/>
      <c r="L64" s="132"/>
      <c r="M64" s="142"/>
    </row>
    <row r="65" spans="1:13" ht="17.100000000000001" customHeight="1" x14ac:dyDescent="0.25">
      <c r="A65" s="80"/>
      <c r="B65" s="153" t="s">
        <v>23</v>
      </c>
      <c r="C65" s="59">
        <v>3</v>
      </c>
      <c r="D65" s="115" t="s">
        <v>24</v>
      </c>
      <c r="E65" s="79">
        <v>6</v>
      </c>
      <c r="F65" s="59"/>
      <c r="G65" s="58"/>
      <c r="H65" s="119" t="s">
        <v>43</v>
      </c>
      <c r="I65" s="59"/>
      <c r="J65" s="154"/>
      <c r="K65" s="140"/>
      <c r="L65" s="132"/>
      <c r="M65" s="142"/>
    </row>
    <row r="66" spans="1:13" ht="15.75" customHeight="1" x14ac:dyDescent="0.25">
      <c r="A66" s="80"/>
      <c r="B66" s="155"/>
      <c r="C66" s="59"/>
      <c r="D66" s="59"/>
      <c r="E66" s="79"/>
      <c r="F66" s="59"/>
      <c r="G66" s="59"/>
      <c r="H66" s="58"/>
      <c r="I66" s="59"/>
      <c r="J66" s="156"/>
      <c r="K66" s="140"/>
      <c r="L66" s="132"/>
      <c r="M66" s="142"/>
    </row>
    <row r="67" spans="1:13" ht="15.75" customHeight="1" x14ac:dyDescent="0.25">
      <c r="A67" s="80"/>
      <c r="B67" s="153" t="s">
        <v>27</v>
      </c>
      <c r="C67" s="67">
        <v>4</v>
      </c>
      <c r="D67" s="116" t="s">
        <v>24</v>
      </c>
      <c r="E67" s="112">
        <v>6</v>
      </c>
      <c r="F67" s="67"/>
      <c r="G67" s="67"/>
      <c r="H67" s="118" t="s">
        <v>42</v>
      </c>
      <c r="I67" s="67"/>
      <c r="J67" s="157"/>
      <c r="K67" s="132"/>
      <c r="L67" s="132"/>
      <c r="M67" s="142"/>
    </row>
    <row r="68" spans="1:13" ht="17.45" customHeight="1" x14ac:dyDescent="0.25">
      <c r="A68" s="80"/>
      <c r="B68" s="155"/>
      <c r="C68" s="67"/>
      <c r="D68" s="67"/>
      <c r="E68" s="112"/>
      <c r="F68" s="67"/>
      <c r="G68" s="67"/>
      <c r="H68" s="111"/>
      <c r="I68" s="67"/>
      <c r="J68" s="157"/>
      <c r="K68" s="135"/>
      <c r="L68" s="135"/>
      <c r="M68" s="142"/>
    </row>
    <row r="69" spans="1:13" ht="17.100000000000001" customHeight="1" x14ac:dyDescent="0.25">
      <c r="A69" s="80"/>
      <c r="B69" s="153" t="s">
        <v>28</v>
      </c>
      <c r="C69" s="59">
        <v>4</v>
      </c>
      <c r="D69" s="115" t="s">
        <v>24</v>
      </c>
      <c r="E69" s="79">
        <v>6</v>
      </c>
      <c r="F69" s="59"/>
      <c r="G69" s="59"/>
      <c r="H69" s="119" t="s">
        <v>44</v>
      </c>
      <c r="I69" s="59"/>
      <c r="J69" s="156"/>
      <c r="K69" s="135"/>
      <c r="L69" s="135"/>
      <c r="M69" s="142"/>
    </row>
    <row r="70" spans="1:13" ht="17.100000000000001" customHeight="1" x14ac:dyDescent="0.25">
      <c r="A70" s="80"/>
      <c r="B70" s="155"/>
      <c r="C70" s="59"/>
      <c r="D70" s="59"/>
      <c r="E70" s="79"/>
      <c r="F70" s="59"/>
      <c r="G70" s="59"/>
      <c r="H70" s="58"/>
      <c r="I70" s="59"/>
      <c r="J70" s="156"/>
      <c r="K70" s="135"/>
      <c r="L70" s="135"/>
      <c r="M70" s="142"/>
    </row>
    <row r="71" spans="1:13" ht="17.100000000000001" customHeight="1" x14ac:dyDescent="0.25">
      <c r="A71" s="80"/>
      <c r="B71" s="153" t="s">
        <v>29</v>
      </c>
      <c r="C71" s="67">
        <v>4</v>
      </c>
      <c r="D71" s="116" t="s">
        <v>24</v>
      </c>
      <c r="E71" s="112">
        <v>6</v>
      </c>
      <c r="F71" s="67"/>
      <c r="G71" s="67"/>
      <c r="H71" s="118" t="s">
        <v>44</v>
      </c>
      <c r="I71" s="67"/>
      <c r="J71" s="157"/>
      <c r="K71" s="135"/>
      <c r="L71" s="135"/>
      <c r="M71" s="142"/>
    </row>
    <row r="72" spans="1:13" ht="15.75" customHeight="1" thickBot="1" x14ac:dyDescent="0.3">
      <c r="A72" s="80"/>
      <c r="B72" s="158"/>
      <c r="C72" s="159"/>
      <c r="D72" s="159"/>
      <c r="E72" s="159"/>
      <c r="F72" s="159"/>
      <c r="G72" s="159"/>
      <c r="H72" s="159"/>
      <c r="I72" s="159"/>
      <c r="J72" s="160"/>
      <c r="K72" s="135"/>
      <c r="L72" s="135"/>
      <c r="M72" s="142"/>
    </row>
    <row r="73" spans="1:13" ht="15.75" customHeight="1" thickBot="1" x14ac:dyDescent="0.3">
      <c r="A73" s="80"/>
      <c r="B73" s="106"/>
      <c r="C73" s="89"/>
      <c r="D73" s="89"/>
      <c r="E73" s="89"/>
      <c r="F73" s="89"/>
      <c r="G73" s="89"/>
      <c r="H73" s="89"/>
      <c r="I73" s="89"/>
      <c r="J73" s="89"/>
      <c r="K73" s="132"/>
      <c r="L73" s="132"/>
      <c r="M73" s="135"/>
    </row>
    <row r="74" spans="1:13" ht="17.45" customHeight="1" x14ac:dyDescent="0.25">
      <c r="A74" s="80"/>
      <c r="B74" s="145" t="s">
        <v>13</v>
      </c>
      <c r="C74" s="146"/>
      <c r="D74" s="146"/>
      <c r="E74" s="146"/>
      <c r="F74" s="146"/>
      <c r="G74" s="146"/>
      <c r="H74" s="146"/>
      <c r="I74" s="146"/>
      <c r="J74" s="147"/>
      <c r="K74" s="132"/>
      <c r="L74" s="132"/>
      <c r="M74" s="135"/>
    </row>
    <row r="75" spans="1:13" ht="18.75" customHeight="1" x14ac:dyDescent="0.3">
      <c r="A75" s="80"/>
      <c r="B75" s="148" t="s">
        <v>14</v>
      </c>
      <c r="C75" s="38" t="s">
        <v>59</v>
      </c>
      <c r="D75" s="39"/>
      <c r="E75" s="39"/>
      <c r="F75" s="39"/>
      <c r="G75" s="39"/>
      <c r="H75" s="39"/>
      <c r="I75" s="39"/>
      <c r="J75" s="149"/>
      <c r="K75" s="132"/>
      <c r="L75" s="132"/>
      <c r="M75" s="135"/>
    </row>
    <row r="76" spans="1:13" ht="15.75" customHeight="1" x14ac:dyDescent="0.25">
      <c r="A76" s="80"/>
      <c r="B76" s="150" t="s">
        <v>16</v>
      </c>
      <c r="C76" s="78" t="s">
        <v>60</v>
      </c>
      <c r="D76" s="39"/>
      <c r="E76" s="39"/>
      <c r="F76" s="39"/>
      <c r="G76" s="39"/>
      <c r="H76" s="39"/>
      <c r="I76" s="39"/>
      <c r="J76" s="149"/>
      <c r="K76" s="132"/>
      <c r="L76" s="132"/>
      <c r="M76" s="135"/>
    </row>
    <row r="77" spans="1:13" ht="17.45" customHeight="1" x14ac:dyDescent="0.25">
      <c r="A77" s="80"/>
      <c r="B77" s="151"/>
      <c r="C77" s="47" t="s">
        <v>17</v>
      </c>
      <c r="D77" s="48"/>
      <c r="E77" s="49" t="s">
        <v>18</v>
      </c>
      <c r="F77" s="48"/>
      <c r="G77" s="50" t="s">
        <v>19</v>
      </c>
      <c r="H77" s="50" t="s">
        <v>20</v>
      </c>
      <c r="I77" s="50" t="s">
        <v>21</v>
      </c>
      <c r="J77" s="152"/>
      <c r="K77" s="140"/>
      <c r="L77" s="132"/>
      <c r="M77" s="135"/>
    </row>
    <row r="78" spans="1:13" ht="17.100000000000001" customHeight="1" x14ac:dyDescent="0.25">
      <c r="A78" s="80"/>
      <c r="B78" s="153" t="s">
        <v>23</v>
      </c>
      <c r="C78" s="59">
        <v>3</v>
      </c>
      <c r="D78" s="115" t="s">
        <v>24</v>
      </c>
      <c r="E78" s="79">
        <v>16</v>
      </c>
      <c r="F78" s="59"/>
      <c r="G78" s="58"/>
      <c r="H78" s="120" t="s">
        <v>46</v>
      </c>
      <c r="I78" s="59"/>
      <c r="J78" s="154"/>
      <c r="K78" s="140"/>
      <c r="L78" s="132"/>
      <c r="M78" s="135"/>
    </row>
    <row r="79" spans="1:13" ht="15.75" customHeight="1" x14ac:dyDescent="0.25">
      <c r="A79" s="80"/>
      <c r="B79" s="155"/>
      <c r="C79" s="59"/>
      <c r="D79" s="59"/>
      <c r="E79" s="79"/>
      <c r="F79" s="59"/>
      <c r="G79" s="59"/>
      <c r="H79" s="58"/>
      <c r="I79" s="59"/>
      <c r="J79" s="156"/>
      <c r="K79" s="140"/>
      <c r="L79" s="132"/>
      <c r="M79" s="135"/>
    </row>
    <row r="80" spans="1:13" ht="15.75" customHeight="1" x14ac:dyDescent="0.25">
      <c r="A80" s="80"/>
      <c r="B80" s="153" t="s">
        <v>27</v>
      </c>
      <c r="C80" s="67">
        <v>4</v>
      </c>
      <c r="D80" s="116" t="s">
        <v>24</v>
      </c>
      <c r="E80" s="112">
        <v>16</v>
      </c>
      <c r="F80" s="67"/>
      <c r="G80" s="67"/>
      <c r="H80" s="121" t="s">
        <v>43</v>
      </c>
      <c r="I80" s="67"/>
      <c r="J80" s="157"/>
      <c r="K80" s="132"/>
      <c r="L80" s="132"/>
      <c r="M80" s="135"/>
    </row>
    <row r="81" spans="1:13" ht="17.45" customHeight="1" x14ac:dyDescent="0.25">
      <c r="A81" s="80"/>
      <c r="B81" s="155"/>
      <c r="C81" s="67"/>
      <c r="D81" s="67"/>
      <c r="E81" s="112"/>
      <c r="F81" s="67"/>
      <c r="G81" s="67"/>
      <c r="H81" s="111"/>
      <c r="I81" s="67"/>
      <c r="J81" s="157"/>
      <c r="K81" s="135"/>
      <c r="L81" s="135"/>
      <c r="M81" s="135"/>
    </row>
    <row r="82" spans="1:13" ht="17.100000000000001" customHeight="1" x14ac:dyDescent="0.25">
      <c r="A82" s="6"/>
      <c r="B82" s="153" t="s">
        <v>28</v>
      </c>
      <c r="C82" s="59">
        <v>4</v>
      </c>
      <c r="D82" s="115" t="s">
        <v>24</v>
      </c>
      <c r="E82" s="79">
        <v>16</v>
      </c>
      <c r="F82" s="59"/>
      <c r="G82" s="59"/>
      <c r="H82" s="120" t="s">
        <v>42</v>
      </c>
      <c r="I82" s="59"/>
      <c r="J82" s="156"/>
      <c r="K82" s="135"/>
      <c r="L82" s="135"/>
      <c r="M82" s="135"/>
    </row>
    <row r="83" spans="1:13" ht="17.100000000000001" customHeight="1" x14ac:dyDescent="0.25">
      <c r="A83" s="6"/>
      <c r="B83" s="155"/>
      <c r="C83" s="59"/>
      <c r="D83" s="57"/>
      <c r="E83" s="79"/>
      <c r="F83" s="59"/>
      <c r="G83" s="59"/>
      <c r="H83" s="58"/>
      <c r="I83" s="59"/>
      <c r="J83" s="156"/>
      <c r="K83" s="135"/>
      <c r="L83" s="135"/>
      <c r="M83" s="135"/>
    </row>
    <row r="84" spans="1:13" ht="17.100000000000001" customHeight="1" x14ac:dyDescent="0.25">
      <c r="A84" s="6"/>
      <c r="B84" s="153" t="s">
        <v>29</v>
      </c>
      <c r="C84" s="67">
        <v>4</v>
      </c>
      <c r="D84" s="116" t="s">
        <v>24</v>
      </c>
      <c r="E84" s="112">
        <v>16</v>
      </c>
      <c r="F84" s="67"/>
      <c r="G84" s="67"/>
      <c r="H84" s="121" t="s">
        <v>42</v>
      </c>
      <c r="I84" s="67"/>
      <c r="J84" s="157"/>
      <c r="K84" s="135"/>
      <c r="L84" s="135"/>
      <c r="M84" s="135"/>
    </row>
    <row r="85" spans="1:13" ht="15.75" customHeight="1" thickBot="1" x14ac:dyDescent="0.3">
      <c r="A85" s="6"/>
      <c r="B85" s="158"/>
      <c r="C85" s="159"/>
      <c r="D85" s="159"/>
      <c r="E85" s="159"/>
      <c r="F85" s="159"/>
      <c r="G85" s="159"/>
      <c r="H85" s="159"/>
      <c r="I85" s="159"/>
      <c r="J85" s="160"/>
      <c r="K85" s="135"/>
      <c r="L85" s="135"/>
      <c r="M85" s="135"/>
    </row>
    <row r="86" spans="1:13" ht="17.45" customHeight="1" x14ac:dyDescent="0.25">
      <c r="A86" s="83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5"/>
    </row>
  </sheetData>
  <pageMargins left="0.75" right="0.75" top="1" bottom="1" header="0.5" footer="0.5"/>
  <pageSetup orientation="portrait" r:id="rId1"/>
  <headerFooter>
    <oddFooter>&amp;L&amp;"Helvetica,Regular"&amp;12&amp;K000000	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showGridLines="0" showRowColHeaders="0" workbookViewId="0">
      <selection activeCell="B4" sqref="B4"/>
    </sheetView>
  </sheetViews>
  <sheetFormatPr defaultColWidth="6.59765625" defaultRowHeight="15" customHeight="1" x14ac:dyDescent="0.25"/>
  <cols>
    <col min="1" max="1" width="2.59765625" style="86" customWidth="1"/>
    <col min="2" max="2" width="8.09765625" style="86" customWidth="1"/>
    <col min="3" max="3" width="6.59765625" style="86" customWidth="1"/>
    <col min="4" max="4" width="1.69921875" style="86" customWidth="1"/>
    <col min="5" max="5" width="6.59765625" style="86" customWidth="1"/>
    <col min="6" max="6" width="1.69921875" style="86" customWidth="1"/>
    <col min="7" max="7" width="10" style="86" customWidth="1"/>
    <col min="8" max="8" width="6.59765625" style="86" customWidth="1"/>
    <col min="9" max="9" width="8.59765625" style="86" customWidth="1"/>
    <col min="10" max="10" width="6.59765625" style="86" customWidth="1"/>
    <col min="11" max="11" width="16.3984375" style="86" customWidth="1"/>
    <col min="12" max="12" width="7.59765625" style="86" customWidth="1"/>
    <col min="13" max="256" width="6.59765625" style="86" customWidth="1"/>
  </cols>
  <sheetData>
    <row r="1" spans="1:13" ht="15.75" customHeight="1" x14ac:dyDescent="0.25">
      <c r="A1" s="2"/>
      <c r="B1" s="87"/>
      <c r="C1" s="87"/>
      <c r="D1" s="87"/>
      <c r="E1" s="87"/>
      <c r="F1" s="87"/>
      <c r="G1" s="87"/>
      <c r="H1" s="4"/>
      <c r="I1" s="4"/>
      <c r="J1" s="4"/>
      <c r="K1" s="4"/>
      <c r="L1" s="4"/>
      <c r="M1" s="5"/>
    </row>
    <row r="2" spans="1:13" ht="17.45" customHeight="1" x14ac:dyDescent="0.25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00000000000001" customHeight="1" x14ac:dyDescent="0.25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00000000000001" customHeight="1" x14ac:dyDescent="0.25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00000000000001" customHeight="1" x14ac:dyDescent="0.25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00000000000001" customHeight="1" x14ac:dyDescent="0.25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00000000000001" customHeight="1" x14ac:dyDescent="0.25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00000000000001" customHeight="1" x14ac:dyDescent="0.25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 x14ac:dyDescent="0.25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 x14ac:dyDescent="0.25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00000000000001" customHeight="1" x14ac:dyDescent="0.25">
      <c r="A11" s="6"/>
      <c r="B11" s="88"/>
      <c r="C11" s="88"/>
      <c r="D11" s="88"/>
      <c r="E11" s="88"/>
      <c r="F11" s="88"/>
      <c r="G11" s="88"/>
      <c r="H11" s="88"/>
      <c r="I11" s="88"/>
      <c r="J11" s="88"/>
      <c r="K11" s="89"/>
      <c r="L11" s="89"/>
      <c r="M11" s="90"/>
    </row>
    <row r="12" spans="1:13" ht="18.75" customHeight="1" x14ac:dyDescent="0.3">
      <c r="A12" s="6"/>
      <c r="B12" s="91"/>
      <c r="C12" s="91"/>
      <c r="D12" s="88"/>
      <c r="E12" s="88"/>
      <c r="F12" s="88"/>
      <c r="G12" s="88"/>
      <c r="H12" s="88"/>
      <c r="I12" s="88"/>
      <c r="J12" s="88"/>
      <c r="K12" s="89"/>
      <c r="L12" s="89"/>
      <c r="M12" s="90"/>
    </row>
    <row r="13" spans="1:13" ht="17.100000000000001" customHeight="1" x14ac:dyDescent="0.25">
      <c r="A13" s="6"/>
      <c r="B13" s="88"/>
      <c r="C13" s="92"/>
      <c r="D13" s="88"/>
      <c r="E13" s="88"/>
      <c r="F13" s="88"/>
      <c r="G13" s="88"/>
      <c r="H13" s="88"/>
      <c r="I13" s="88"/>
      <c r="J13" s="88"/>
      <c r="K13" s="89"/>
      <c r="L13" s="89"/>
      <c r="M13" s="90"/>
    </row>
    <row r="14" spans="1:13" ht="17.100000000000001" customHeight="1" x14ac:dyDescent="0.25">
      <c r="A14" s="6"/>
      <c r="B14" s="88"/>
      <c r="C14" s="93"/>
      <c r="D14" s="94"/>
      <c r="E14" s="95"/>
      <c r="F14" s="94"/>
      <c r="G14" s="94"/>
      <c r="H14" s="94"/>
      <c r="I14" s="94"/>
      <c r="J14" s="94"/>
      <c r="K14" s="96"/>
      <c r="L14" s="89"/>
      <c r="M14" s="90"/>
    </row>
    <row r="15" spans="1:13" ht="15.75" customHeight="1" x14ac:dyDescent="0.25">
      <c r="A15" s="6"/>
      <c r="B15" s="81"/>
      <c r="C15" s="82"/>
      <c r="D15" s="82"/>
      <c r="E15" s="97"/>
      <c r="F15" s="82"/>
      <c r="G15" s="98"/>
      <c r="H15" s="98"/>
      <c r="I15" s="82"/>
      <c r="J15" s="98"/>
      <c r="K15" s="99"/>
      <c r="L15" s="82"/>
      <c r="M15" s="90"/>
    </row>
    <row r="16" spans="1:13" ht="17.45" customHeight="1" x14ac:dyDescent="0.25">
      <c r="A16" s="11"/>
      <c r="B16" s="12" t="s">
        <v>30</v>
      </c>
      <c r="C16" s="16"/>
      <c r="D16" s="16"/>
      <c r="E16" s="16"/>
      <c r="F16" s="16"/>
      <c r="G16" s="16"/>
      <c r="H16" s="16"/>
      <c r="I16" s="16"/>
      <c r="J16" s="17"/>
      <c r="K16" s="34"/>
      <c r="L16" s="35"/>
      <c r="M16" s="100"/>
    </row>
    <row r="17" spans="1:13" ht="18.75" customHeight="1" x14ac:dyDescent="0.3">
      <c r="A17" s="11"/>
      <c r="B17" s="37" t="s">
        <v>14</v>
      </c>
      <c r="C17" s="38" t="s">
        <v>61</v>
      </c>
      <c r="D17" s="39"/>
      <c r="E17" s="39"/>
      <c r="F17" s="39"/>
      <c r="G17" s="39"/>
      <c r="H17" s="39"/>
      <c r="I17" s="39"/>
      <c r="J17" s="40"/>
      <c r="K17" s="41"/>
      <c r="L17" s="42"/>
      <c r="M17" s="100"/>
    </row>
    <row r="18" spans="1:13" ht="15.75" customHeight="1" x14ac:dyDescent="0.25">
      <c r="A18" s="11"/>
      <c r="B18" s="43" t="s">
        <v>16</v>
      </c>
      <c r="C18" s="78" t="s">
        <v>62</v>
      </c>
      <c r="D18" s="39"/>
      <c r="E18" s="39"/>
      <c r="F18" s="39"/>
      <c r="G18" s="39"/>
      <c r="H18" s="39"/>
      <c r="I18" s="39"/>
      <c r="J18" s="40"/>
      <c r="K18" s="44"/>
      <c r="L18" s="45"/>
      <c r="M18" s="100"/>
    </row>
    <row r="19" spans="1:13" ht="17.45" customHeight="1" x14ac:dyDescent="0.25">
      <c r="A19" s="11"/>
      <c r="B19" s="46"/>
      <c r="C19" s="47" t="s">
        <v>17</v>
      </c>
      <c r="D19" s="48"/>
      <c r="E19" s="49" t="s">
        <v>18</v>
      </c>
      <c r="F19" s="48"/>
      <c r="G19" s="50" t="s">
        <v>19</v>
      </c>
      <c r="H19" s="50" t="s">
        <v>20</v>
      </c>
      <c r="I19" s="50" t="s">
        <v>21</v>
      </c>
      <c r="J19" s="51"/>
      <c r="K19" s="52" t="s">
        <v>22</v>
      </c>
      <c r="L19" s="53"/>
      <c r="M19" s="100"/>
    </row>
    <row r="20" spans="1:13" ht="17.100000000000001" customHeight="1" x14ac:dyDescent="0.25">
      <c r="A20" s="11"/>
      <c r="B20" s="54" t="s">
        <v>23</v>
      </c>
      <c r="C20" s="59">
        <v>4</v>
      </c>
      <c r="D20" s="115" t="s">
        <v>24</v>
      </c>
      <c r="E20" s="79">
        <v>2</v>
      </c>
      <c r="F20" s="59" t="s">
        <v>56</v>
      </c>
      <c r="G20" s="58">
        <f>clean*0.7</f>
        <v>0</v>
      </c>
      <c r="H20" s="58"/>
      <c r="I20" s="59"/>
      <c r="J20" s="60"/>
      <c r="K20" s="61" t="s">
        <v>25</v>
      </c>
      <c r="L20" s="62"/>
      <c r="M20" s="100"/>
    </row>
    <row r="21" spans="1:13" ht="15.75" customHeight="1" x14ac:dyDescent="0.25">
      <c r="A21" s="11"/>
      <c r="B21" s="63"/>
      <c r="C21" s="59"/>
      <c r="D21" s="59"/>
      <c r="E21" s="79"/>
      <c r="F21" s="59"/>
      <c r="G21" s="58"/>
      <c r="H21" s="59"/>
      <c r="I21" s="59"/>
      <c r="J21" s="64"/>
      <c r="K21" s="65" t="s">
        <v>26</v>
      </c>
      <c r="L21" s="66"/>
      <c r="M21" s="100"/>
    </row>
    <row r="22" spans="1:13" ht="15.75" customHeight="1" x14ac:dyDescent="0.25">
      <c r="A22" s="11"/>
      <c r="B22" s="54" t="s">
        <v>27</v>
      </c>
      <c r="C22" s="67">
        <v>5</v>
      </c>
      <c r="D22" s="116" t="s">
        <v>24</v>
      </c>
      <c r="E22" s="112">
        <v>2</v>
      </c>
      <c r="F22" s="67" t="s">
        <v>56</v>
      </c>
      <c r="G22" s="111">
        <f>clean*0.78</f>
        <v>0</v>
      </c>
      <c r="H22" s="67"/>
      <c r="I22" s="67"/>
      <c r="J22" s="69"/>
      <c r="K22" s="70"/>
      <c r="L22" s="71"/>
      <c r="M22" s="100"/>
    </row>
    <row r="23" spans="1:13" ht="17.45" customHeight="1" x14ac:dyDescent="0.25">
      <c r="A23" s="11"/>
      <c r="B23" s="63"/>
      <c r="C23" s="67"/>
      <c r="D23" s="67"/>
      <c r="E23" s="112"/>
      <c r="F23" s="67"/>
      <c r="G23" s="111"/>
      <c r="H23" s="67"/>
      <c r="I23" s="67"/>
      <c r="J23" s="69"/>
      <c r="K23" s="72"/>
      <c r="L23" s="73"/>
      <c r="M23" s="90"/>
    </row>
    <row r="24" spans="1:13" ht="17.100000000000001" customHeight="1" x14ac:dyDescent="0.25">
      <c r="A24" s="11"/>
      <c r="B24" s="54" t="s">
        <v>28</v>
      </c>
      <c r="C24" s="59">
        <v>5</v>
      </c>
      <c r="D24" s="115" t="s">
        <v>24</v>
      </c>
      <c r="E24" s="79">
        <v>2</v>
      </c>
      <c r="F24" s="59" t="s">
        <v>56</v>
      </c>
      <c r="G24" s="58">
        <f>clean*0.83</f>
        <v>0</v>
      </c>
      <c r="H24" s="59"/>
      <c r="I24" s="59"/>
      <c r="J24" s="64"/>
      <c r="K24" s="14"/>
      <c r="L24" s="8"/>
      <c r="M24" s="90"/>
    </row>
    <row r="25" spans="1:13" ht="17.100000000000001" customHeight="1" x14ac:dyDescent="0.25">
      <c r="A25" s="11"/>
      <c r="B25" s="63"/>
      <c r="C25" s="59"/>
      <c r="D25" s="59"/>
      <c r="E25" s="79"/>
      <c r="F25" s="59"/>
      <c r="G25" s="58"/>
      <c r="H25" s="59"/>
      <c r="I25" s="59"/>
      <c r="J25" s="64"/>
      <c r="K25" s="14"/>
      <c r="L25" s="8"/>
      <c r="M25" s="90"/>
    </row>
    <row r="26" spans="1:13" ht="17.100000000000001" customHeight="1" x14ac:dyDescent="0.25">
      <c r="A26" s="11"/>
      <c r="B26" s="54" t="s">
        <v>29</v>
      </c>
      <c r="C26" s="67">
        <v>5</v>
      </c>
      <c r="D26" s="116" t="s">
        <v>24</v>
      </c>
      <c r="E26" s="112">
        <v>2</v>
      </c>
      <c r="F26" s="67" t="s">
        <v>56</v>
      </c>
      <c r="G26" s="111">
        <f>clean*0.88</f>
        <v>0</v>
      </c>
      <c r="H26" s="67"/>
      <c r="I26" s="67"/>
      <c r="J26" s="69"/>
      <c r="K26" s="14"/>
      <c r="L26" s="8"/>
      <c r="M26" s="90"/>
    </row>
    <row r="27" spans="1:13" ht="15.75" customHeight="1" thickBot="1" x14ac:dyDescent="0.3">
      <c r="A27" s="11"/>
      <c r="B27" s="74"/>
      <c r="C27" s="102"/>
      <c r="D27" s="75"/>
      <c r="E27" s="75"/>
      <c r="F27" s="75"/>
      <c r="G27" s="117"/>
      <c r="H27" s="75"/>
      <c r="I27" s="75"/>
      <c r="J27" s="76"/>
      <c r="K27" s="14"/>
      <c r="L27" s="8"/>
      <c r="M27" s="90"/>
    </row>
    <row r="28" spans="1:13" ht="15.75" customHeight="1" thickBot="1" x14ac:dyDescent="0.3">
      <c r="A28" s="6"/>
      <c r="B28" s="161"/>
      <c r="C28" s="162"/>
      <c r="D28" s="161"/>
      <c r="E28" s="161"/>
      <c r="F28" s="161"/>
      <c r="G28" s="161"/>
      <c r="H28" s="161"/>
      <c r="I28" s="161"/>
      <c r="J28" s="161"/>
      <c r="K28" s="89"/>
      <c r="L28" s="89"/>
      <c r="M28" s="90"/>
    </row>
    <row r="29" spans="1:13" ht="17.45" customHeight="1" x14ac:dyDescent="0.25">
      <c r="A29" s="6"/>
      <c r="B29" s="145" t="s">
        <v>30</v>
      </c>
      <c r="C29" s="146"/>
      <c r="D29" s="146"/>
      <c r="E29" s="146"/>
      <c r="F29" s="146"/>
      <c r="G29" s="146"/>
      <c r="H29" s="146"/>
      <c r="I29" s="146"/>
      <c r="J29" s="147"/>
      <c r="K29" s="132"/>
      <c r="L29" s="132"/>
      <c r="M29" s="90"/>
    </row>
    <row r="30" spans="1:13" ht="18.75" customHeight="1" x14ac:dyDescent="0.3">
      <c r="A30" s="6"/>
      <c r="B30" s="148" t="s">
        <v>14</v>
      </c>
      <c r="C30" s="110" t="s">
        <v>41</v>
      </c>
      <c r="D30" s="39"/>
      <c r="E30" s="39"/>
      <c r="F30" s="39"/>
      <c r="G30" s="39"/>
      <c r="H30" s="39"/>
      <c r="I30" s="39"/>
      <c r="J30" s="149"/>
      <c r="K30" s="132"/>
      <c r="L30" s="132"/>
      <c r="M30" s="90"/>
    </row>
    <row r="31" spans="1:13" ht="15.75" customHeight="1" x14ac:dyDescent="0.25">
      <c r="A31" s="6"/>
      <c r="B31" s="150" t="s">
        <v>16</v>
      </c>
      <c r="C31" s="78"/>
      <c r="D31" s="39"/>
      <c r="E31" s="39"/>
      <c r="F31" s="39"/>
      <c r="G31" s="39"/>
      <c r="H31" s="39"/>
      <c r="I31" s="39"/>
      <c r="J31" s="149"/>
      <c r="K31" s="132"/>
      <c r="L31" s="132"/>
      <c r="M31" s="90"/>
    </row>
    <row r="32" spans="1:13" ht="17.45" customHeight="1" x14ac:dyDescent="0.25">
      <c r="A32" s="6"/>
      <c r="B32" s="151"/>
      <c r="C32" s="47" t="s">
        <v>17</v>
      </c>
      <c r="D32" s="48"/>
      <c r="E32" s="49" t="s">
        <v>18</v>
      </c>
      <c r="F32" s="48"/>
      <c r="G32" s="50" t="s">
        <v>19</v>
      </c>
      <c r="H32" s="50" t="s">
        <v>20</v>
      </c>
      <c r="I32" s="50" t="s">
        <v>21</v>
      </c>
      <c r="J32" s="152"/>
      <c r="K32" s="140"/>
      <c r="L32" s="132"/>
      <c r="M32" s="90"/>
    </row>
    <row r="33" spans="1:13" ht="17.100000000000001" customHeight="1" x14ac:dyDescent="0.25">
      <c r="A33" s="6"/>
      <c r="B33" s="153" t="s">
        <v>23</v>
      </c>
      <c r="C33" s="59">
        <v>4</v>
      </c>
      <c r="D33" s="55" t="s">
        <v>24</v>
      </c>
      <c r="E33" s="79">
        <v>4</v>
      </c>
      <c r="F33" s="59" t="s">
        <v>56</v>
      </c>
      <c r="G33" s="58">
        <f>bench*0.75</f>
        <v>0</v>
      </c>
      <c r="H33" s="58"/>
      <c r="I33" s="59"/>
      <c r="J33" s="154"/>
      <c r="K33" s="140"/>
      <c r="L33" s="132"/>
      <c r="M33" s="90"/>
    </row>
    <row r="34" spans="1:13" ht="15.75" customHeight="1" x14ac:dyDescent="0.25">
      <c r="A34" s="6"/>
      <c r="B34" s="155"/>
      <c r="C34" s="59"/>
      <c r="D34" s="59"/>
      <c r="E34" s="79"/>
      <c r="F34" s="59"/>
      <c r="G34" s="58"/>
      <c r="H34" s="59"/>
      <c r="I34" s="59"/>
      <c r="J34" s="156"/>
      <c r="K34" s="140"/>
      <c r="L34" s="132"/>
      <c r="M34" s="90"/>
    </row>
    <row r="35" spans="1:13" ht="15.75" customHeight="1" x14ac:dyDescent="0.25">
      <c r="A35" s="6"/>
      <c r="B35" s="153" t="s">
        <v>27</v>
      </c>
      <c r="C35" s="67">
        <v>5</v>
      </c>
      <c r="D35" s="116" t="s">
        <v>24</v>
      </c>
      <c r="E35" s="112">
        <v>4</v>
      </c>
      <c r="F35" s="67" t="s">
        <v>56</v>
      </c>
      <c r="G35" s="111">
        <f>bench*0.8</f>
        <v>0</v>
      </c>
      <c r="H35" s="67"/>
      <c r="I35" s="67"/>
      <c r="J35" s="157"/>
      <c r="K35" s="132"/>
      <c r="L35" s="132"/>
      <c r="M35" s="90"/>
    </row>
    <row r="36" spans="1:13" ht="17.45" customHeight="1" x14ac:dyDescent="0.25">
      <c r="A36" s="6"/>
      <c r="B36" s="155"/>
      <c r="C36" s="67"/>
      <c r="D36" s="67"/>
      <c r="E36" s="112"/>
      <c r="F36" s="67"/>
      <c r="G36" s="111"/>
      <c r="H36" s="67"/>
      <c r="I36" s="67"/>
      <c r="J36" s="157"/>
      <c r="K36" s="135"/>
      <c r="L36" s="135"/>
      <c r="M36" s="90"/>
    </row>
    <row r="37" spans="1:13" ht="17.100000000000001" customHeight="1" x14ac:dyDescent="0.25">
      <c r="A37" s="6"/>
      <c r="B37" s="153" t="s">
        <v>28</v>
      </c>
      <c r="C37" s="59">
        <v>5</v>
      </c>
      <c r="D37" s="55" t="s">
        <v>24</v>
      </c>
      <c r="E37" s="79">
        <v>4</v>
      </c>
      <c r="F37" s="59" t="s">
        <v>56</v>
      </c>
      <c r="G37" s="58">
        <f>bench*0.84</f>
        <v>0</v>
      </c>
      <c r="H37" s="59"/>
      <c r="I37" s="59"/>
      <c r="J37" s="156"/>
      <c r="K37" s="135"/>
      <c r="L37" s="135"/>
      <c r="M37" s="90"/>
    </row>
    <row r="38" spans="1:13" ht="17.100000000000001" customHeight="1" x14ac:dyDescent="0.25">
      <c r="A38" s="6"/>
      <c r="B38" s="155"/>
      <c r="C38" s="59"/>
      <c r="D38" s="59"/>
      <c r="E38" s="79"/>
      <c r="F38" s="59"/>
      <c r="G38" s="58"/>
      <c r="H38" s="59"/>
      <c r="I38" s="59"/>
      <c r="J38" s="156"/>
      <c r="K38" s="135"/>
      <c r="L38" s="135"/>
      <c r="M38" s="90"/>
    </row>
    <row r="39" spans="1:13" ht="17.100000000000001" customHeight="1" x14ac:dyDescent="0.25">
      <c r="A39" s="6"/>
      <c r="B39" s="153" t="s">
        <v>29</v>
      </c>
      <c r="C39" s="67">
        <v>5</v>
      </c>
      <c r="D39" s="116" t="s">
        <v>24</v>
      </c>
      <c r="E39" s="112">
        <v>4</v>
      </c>
      <c r="F39" s="67" t="s">
        <v>56</v>
      </c>
      <c r="G39" s="111">
        <f>bench*0.88</f>
        <v>0</v>
      </c>
      <c r="H39" s="67"/>
      <c r="I39" s="67"/>
      <c r="J39" s="157"/>
      <c r="K39" s="135"/>
      <c r="L39" s="135"/>
      <c r="M39" s="90"/>
    </row>
    <row r="40" spans="1:13" ht="15.75" customHeight="1" thickBot="1" x14ac:dyDescent="0.3">
      <c r="A40" s="6"/>
      <c r="B40" s="158"/>
      <c r="C40" s="159"/>
      <c r="D40" s="159"/>
      <c r="E40" s="165"/>
      <c r="F40" s="159"/>
      <c r="G40" s="159"/>
      <c r="H40" s="159"/>
      <c r="I40" s="159"/>
      <c r="J40" s="160"/>
      <c r="K40" s="135"/>
      <c r="L40" s="135"/>
      <c r="M40" s="90"/>
    </row>
    <row r="41" spans="1:13" ht="15.75" customHeight="1" thickBot="1" x14ac:dyDescent="0.3">
      <c r="A41" s="6"/>
      <c r="B41" s="88"/>
      <c r="C41" s="88"/>
      <c r="D41" s="88"/>
      <c r="E41" s="88"/>
      <c r="F41" s="88"/>
      <c r="G41" s="88"/>
      <c r="H41" s="88"/>
      <c r="I41" s="88"/>
      <c r="J41" s="88"/>
      <c r="K41" s="132"/>
      <c r="L41" s="132"/>
      <c r="M41" s="90"/>
    </row>
    <row r="42" spans="1:13" ht="17.45" customHeight="1" x14ac:dyDescent="0.25">
      <c r="A42" s="6"/>
      <c r="B42" s="145" t="s">
        <v>30</v>
      </c>
      <c r="C42" s="146"/>
      <c r="D42" s="146"/>
      <c r="E42" s="146"/>
      <c r="F42" s="146"/>
      <c r="G42" s="146"/>
      <c r="H42" s="146"/>
      <c r="I42" s="146"/>
      <c r="J42" s="147"/>
      <c r="K42" s="132"/>
      <c r="L42" s="132"/>
      <c r="M42" s="90"/>
    </row>
    <row r="43" spans="1:13" ht="18.75" customHeight="1" x14ac:dyDescent="0.3">
      <c r="A43" s="6"/>
      <c r="B43" s="148" t="s">
        <v>14</v>
      </c>
      <c r="C43" s="38" t="s">
        <v>63</v>
      </c>
      <c r="D43" s="39"/>
      <c r="E43" s="39"/>
      <c r="F43" s="39"/>
      <c r="G43" s="39"/>
      <c r="H43" s="39"/>
      <c r="I43" s="39"/>
      <c r="J43" s="149"/>
      <c r="K43" s="132"/>
      <c r="L43" s="132"/>
      <c r="M43" s="90"/>
    </row>
    <row r="44" spans="1:13" ht="15.75" customHeight="1" x14ac:dyDescent="0.25">
      <c r="A44" s="6"/>
      <c r="B44" s="150" t="s">
        <v>16</v>
      </c>
      <c r="C44" s="78" t="s">
        <v>64</v>
      </c>
      <c r="D44" s="39"/>
      <c r="E44" s="39"/>
      <c r="F44" s="39"/>
      <c r="G44" s="39"/>
      <c r="H44" s="39"/>
      <c r="I44" s="39"/>
      <c r="J44" s="149"/>
      <c r="K44" s="132"/>
      <c r="L44" s="132"/>
      <c r="M44" s="90"/>
    </row>
    <row r="45" spans="1:13" ht="17.45" customHeight="1" x14ac:dyDescent="0.25">
      <c r="A45" s="6"/>
      <c r="B45" s="151"/>
      <c r="C45" s="47" t="s">
        <v>17</v>
      </c>
      <c r="D45" s="48"/>
      <c r="E45" s="49" t="s">
        <v>18</v>
      </c>
      <c r="F45" s="48"/>
      <c r="G45" s="50" t="s">
        <v>19</v>
      </c>
      <c r="H45" s="50" t="s">
        <v>20</v>
      </c>
      <c r="I45" s="50" t="s">
        <v>21</v>
      </c>
      <c r="J45" s="152"/>
      <c r="K45" s="140"/>
      <c r="L45" s="132"/>
      <c r="M45" s="90"/>
    </row>
    <row r="46" spans="1:13" ht="17.100000000000001" customHeight="1" x14ac:dyDescent="0.25">
      <c r="A46" s="6"/>
      <c r="B46" s="153" t="s">
        <v>23</v>
      </c>
      <c r="C46" s="59">
        <v>2</v>
      </c>
      <c r="D46" s="115" t="s">
        <v>24</v>
      </c>
      <c r="E46" s="79">
        <v>6</v>
      </c>
      <c r="F46" s="59"/>
      <c r="G46" s="58"/>
      <c r="H46" s="119" t="s">
        <v>43</v>
      </c>
      <c r="I46" s="59"/>
      <c r="J46" s="154"/>
      <c r="K46" s="140"/>
      <c r="L46" s="132"/>
      <c r="M46" s="90"/>
    </row>
    <row r="47" spans="1:13" ht="15.75" customHeight="1" x14ac:dyDescent="0.25">
      <c r="A47" s="6"/>
      <c r="B47" s="155"/>
      <c r="C47" s="59"/>
      <c r="D47" s="59"/>
      <c r="E47" s="79"/>
      <c r="F47" s="59"/>
      <c r="G47" s="59"/>
      <c r="H47" s="58"/>
      <c r="I47" s="59"/>
      <c r="J47" s="156"/>
      <c r="K47" s="140"/>
      <c r="L47" s="132"/>
      <c r="M47" s="90"/>
    </row>
    <row r="48" spans="1:13" ht="15.75" customHeight="1" x14ac:dyDescent="0.25">
      <c r="A48" s="6"/>
      <c r="B48" s="153" t="s">
        <v>27</v>
      </c>
      <c r="C48" s="67">
        <v>3</v>
      </c>
      <c r="D48" s="116" t="s">
        <v>24</v>
      </c>
      <c r="E48" s="112">
        <v>6</v>
      </c>
      <c r="F48" s="67"/>
      <c r="G48" s="67"/>
      <c r="H48" s="118" t="s">
        <v>42</v>
      </c>
      <c r="I48" s="67"/>
      <c r="J48" s="157"/>
      <c r="K48" s="132"/>
      <c r="L48" s="132"/>
      <c r="M48" s="90"/>
    </row>
    <row r="49" spans="1:13" ht="17.45" customHeight="1" x14ac:dyDescent="0.25">
      <c r="A49" s="6"/>
      <c r="B49" s="155"/>
      <c r="C49" s="67"/>
      <c r="D49" s="67"/>
      <c r="E49" s="112"/>
      <c r="F49" s="67"/>
      <c r="G49" s="67"/>
      <c r="H49" s="111"/>
      <c r="I49" s="67"/>
      <c r="J49" s="157"/>
      <c r="K49" s="135"/>
      <c r="L49" s="135"/>
      <c r="M49" s="90"/>
    </row>
    <row r="50" spans="1:13" ht="17.100000000000001" customHeight="1" x14ac:dyDescent="0.25">
      <c r="A50" s="6"/>
      <c r="B50" s="153" t="s">
        <v>28</v>
      </c>
      <c r="C50" s="59">
        <v>3</v>
      </c>
      <c r="D50" s="115" t="s">
        <v>24</v>
      </c>
      <c r="E50" s="79">
        <v>6</v>
      </c>
      <c r="F50" s="59"/>
      <c r="G50" s="59"/>
      <c r="H50" s="119" t="s">
        <v>44</v>
      </c>
      <c r="I50" s="59"/>
      <c r="J50" s="156"/>
      <c r="K50" s="135"/>
      <c r="L50" s="135"/>
      <c r="M50" s="90"/>
    </row>
    <row r="51" spans="1:13" ht="17.100000000000001" customHeight="1" x14ac:dyDescent="0.25">
      <c r="A51" s="6"/>
      <c r="B51" s="155"/>
      <c r="C51" s="59"/>
      <c r="D51" s="59"/>
      <c r="E51" s="79"/>
      <c r="F51" s="59"/>
      <c r="G51" s="59"/>
      <c r="H51" s="58"/>
      <c r="I51" s="59"/>
      <c r="J51" s="156"/>
      <c r="K51" s="135"/>
      <c r="L51" s="135"/>
      <c r="M51" s="90"/>
    </row>
    <row r="52" spans="1:13" ht="17.100000000000001" customHeight="1" x14ac:dyDescent="0.25">
      <c r="A52" s="6"/>
      <c r="B52" s="153" t="s">
        <v>29</v>
      </c>
      <c r="C52" s="67">
        <v>3</v>
      </c>
      <c r="D52" s="116" t="s">
        <v>24</v>
      </c>
      <c r="E52" s="112">
        <v>6</v>
      </c>
      <c r="F52" s="67"/>
      <c r="G52" s="67"/>
      <c r="H52" s="118" t="s">
        <v>44</v>
      </c>
      <c r="I52" s="67"/>
      <c r="J52" s="157"/>
      <c r="K52" s="135"/>
      <c r="L52" s="135"/>
      <c r="M52" s="90"/>
    </row>
    <row r="53" spans="1:13" ht="15.75" customHeight="1" thickBot="1" x14ac:dyDescent="0.3">
      <c r="A53" s="6"/>
      <c r="B53" s="158"/>
      <c r="C53" s="159"/>
      <c r="D53" s="159"/>
      <c r="E53" s="159"/>
      <c r="F53" s="159"/>
      <c r="G53" s="159"/>
      <c r="H53" s="159"/>
      <c r="I53" s="159"/>
      <c r="J53" s="160"/>
      <c r="K53" s="135"/>
      <c r="L53" s="135"/>
      <c r="M53" s="90"/>
    </row>
    <row r="54" spans="1:13" ht="15.75" customHeight="1" thickBot="1" x14ac:dyDescent="0.3">
      <c r="A54" s="6"/>
      <c r="B54" s="88"/>
      <c r="C54" s="92"/>
      <c r="D54" s="88"/>
      <c r="E54" s="88"/>
      <c r="F54" s="88"/>
      <c r="G54" s="88"/>
      <c r="H54" s="88"/>
      <c r="I54" s="88"/>
      <c r="J54" s="88"/>
      <c r="K54" s="132"/>
      <c r="L54" s="132"/>
      <c r="M54" s="90"/>
    </row>
    <row r="55" spans="1:13" ht="17.45" customHeight="1" x14ac:dyDescent="0.25">
      <c r="A55" s="6"/>
      <c r="B55" s="145" t="s">
        <v>30</v>
      </c>
      <c r="C55" s="146"/>
      <c r="D55" s="146"/>
      <c r="E55" s="146"/>
      <c r="F55" s="146"/>
      <c r="G55" s="146"/>
      <c r="H55" s="146"/>
      <c r="I55" s="146"/>
      <c r="J55" s="147"/>
      <c r="K55" s="132"/>
      <c r="L55" s="132"/>
      <c r="M55" s="90"/>
    </row>
    <row r="56" spans="1:13" ht="18.75" customHeight="1" x14ac:dyDescent="0.3">
      <c r="A56" s="6"/>
      <c r="B56" s="148" t="s">
        <v>14</v>
      </c>
      <c r="C56" s="110" t="s">
        <v>47</v>
      </c>
      <c r="D56" s="39"/>
      <c r="E56" s="39"/>
      <c r="F56" s="39"/>
      <c r="G56" s="39"/>
      <c r="H56" s="39"/>
      <c r="I56" s="39"/>
      <c r="J56" s="149"/>
      <c r="K56" s="132"/>
      <c r="L56" s="132"/>
      <c r="M56" s="90"/>
    </row>
    <row r="57" spans="1:13" ht="15.75" customHeight="1" x14ac:dyDescent="0.25">
      <c r="A57" s="6"/>
      <c r="B57" s="150" t="s">
        <v>16</v>
      </c>
      <c r="C57" s="113"/>
      <c r="D57" s="39"/>
      <c r="E57" s="39"/>
      <c r="F57" s="39"/>
      <c r="G57" s="39"/>
      <c r="H57" s="39"/>
      <c r="I57" s="39"/>
      <c r="J57" s="149"/>
      <c r="K57" s="132"/>
      <c r="L57" s="132"/>
      <c r="M57" s="90"/>
    </row>
    <row r="58" spans="1:13" ht="17.45" customHeight="1" x14ac:dyDescent="0.25">
      <c r="A58" s="6"/>
      <c r="B58" s="151"/>
      <c r="C58" s="47" t="s">
        <v>17</v>
      </c>
      <c r="D58" s="48"/>
      <c r="E58" s="49" t="s">
        <v>18</v>
      </c>
      <c r="F58" s="48"/>
      <c r="G58" s="50" t="s">
        <v>19</v>
      </c>
      <c r="H58" s="50" t="s">
        <v>20</v>
      </c>
      <c r="I58" s="50" t="s">
        <v>21</v>
      </c>
      <c r="J58" s="152"/>
      <c r="K58" s="140"/>
      <c r="L58" s="132"/>
      <c r="M58" s="90"/>
    </row>
    <row r="59" spans="1:13" ht="17.100000000000001" customHeight="1" x14ac:dyDescent="0.25">
      <c r="A59" s="6"/>
      <c r="B59" s="153" t="s">
        <v>23</v>
      </c>
      <c r="C59" s="59">
        <v>3</v>
      </c>
      <c r="D59" s="115" t="s">
        <v>24</v>
      </c>
      <c r="E59" s="79">
        <v>5</v>
      </c>
      <c r="F59" s="59"/>
      <c r="G59" s="58">
        <f>press*0.68</f>
        <v>0</v>
      </c>
      <c r="H59" s="119"/>
      <c r="I59" s="59"/>
      <c r="J59" s="154"/>
      <c r="K59" s="140"/>
      <c r="L59" s="132"/>
      <c r="M59" s="90"/>
    </row>
    <row r="60" spans="1:13" ht="15.75" customHeight="1" x14ac:dyDescent="0.25">
      <c r="A60" s="6"/>
      <c r="B60" s="155"/>
      <c r="C60" s="59"/>
      <c r="D60" s="59"/>
      <c r="E60" s="79"/>
      <c r="F60" s="59"/>
      <c r="G60" s="58"/>
      <c r="H60" s="58"/>
      <c r="I60" s="59"/>
      <c r="J60" s="156"/>
      <c r="K60" s="140"/>
      <c r="L60" s="132"/>
      <c r="M60" s="90"/>
    </row>
    <row r="61" spans="1:13" ht="15.75" customHeight="1" x14ac:dyDescent="0.25">
      <c r="A61" s="6"/>
      <c r="B61" s="153" t="s">
        <v>27</v>
      </c>
      <c r="C61" s="67">
        <v>4</v>
      </c>
      <c r="D61" s="116" t="s">
        <v>24</v>
      </c>
      <c r="E61" s="112">
        <v>5</v>
      </c>
      <c r="F61" s="67"/>
      <c r="G61" s="111">
        <f>press*0.78</f>
        <v>0</v>
      </c>
      <c r="H61" s="118"/>
      <c r="I61" s="67"/>
      <c r="J61" s="157"/>
      <c r="K61" s="132"/>
      <c r="L61" s="132"/>
      <c r="M61" s="90"/>
    </row>
    <row r="62" spans="1:13" ht="17.45" customHeight="1" x14ac:dyDescent="0.25">
      <c r="A62" s="6"/>
      <c r="B62" s="155"/>
      <c r="C62" s="67"/>
      <c r="D62" s="67"/>
      <c r="E62" s="112"/>
      <c r="F62" s="67"/>
      <c r="G62" s="111"/>
      <c r="H62" s="111"/>
      <c r="I62" s="67"/>
      <c r="J62" s="157"/>
      <c r="K62" s="135"/>
      <c r="L62" s="135"/>
      <c r="M62" s="90"/>
    </row>
    <row r="63" spans="1:13" ht="17.100000000000001" customHeight="1" x14ac:dyDescent="0.25">
      <c r="A63" s="6"/>
      <c r="B63" s="153" t="s">
        <v>28</v>
      </c>
      <c r="C63" s="59">
        <v>4</v>
      </c>
      <c r="D63" s="115" t="s">
        <v>24</v>
      </c>
      <c r="E63" s="79">
        <v>5</v>
      </c>
      <c r="F63" s="59"/>
      <c r="G63" s="58">
        <f>press*0.81</f>
        <v>0</v>
      </c>
      <c r="H63" s="119"/>
      <c r="I63" s="59"/>
      <c r="J63" s="156"/>
      <c r="K63" s="135"/>
      <c r="L63" s="135"/>
      <c r="M63" s="90"/>
    </row>
    <row r="64" spans="1:13" ht="17.100000000000001" customHeight="1" x14ac:dyDescent="0.25">
      <c r="A64" s="6"/>
      <c r="B64" s="155"/>
      <c r="C64" s="59"/>
      <c r="D64" s="59"/>
      <c r="E64" s="79"/>
      <c r="F64" s="59"/>
      <c r="G64" s="58"/>
      <c r="H64" s="58"/>
      <c r="I64" s="59"/>
      <c r="J64" s="156"/>
      <c r="K64" s="135"/>
      <c r="L64" s="135"/>
      <c r="M64" s="90"/>
    </row>
    <row r="65" spans="1:13" ht="17.100000000000001" customHeight="1" x14ac:dyDescent="0.25">
      <c r="A65" s="6"/>
      <c r="B65" s="153" t="s">
        <v>29</v>
      </c>
      <c r="C65" s="67">
        <v>4</v>
      </c>
      <c r="D65" s="116" t="s">
        <v>24</v>
      </c>
      <c r="E65" s="112">
        <v>5</v>
      </c>
      <c r="F65" s="67"/>
      <c r="G65" s="111">
        <f>press*0.84</f>
        <v>0</v>
      </c>
      <c r="H65" s="118"/>
      <c r="I65" s="67"/>
      <c r="J65" s="157"/>
      <c r="K65" s="135"/>
      <c r="L65" s="135"/>
      <c r="M65" s="90"/>
    </row>
    <row r="66" spans="1:13" ht="15.75" customHeight="1" thickBot="1" x14ac:dyDescent="0.3">
      <c r="A66" s="6"/>
      <c r="B66" s="158"/>
      <c r="C66" s="159"/>
      <c r="D66" s="159"/>
      <c r="E66" s="159"/>
      <c r="F66" s="159"/>
      <c r="G66" s="159"/>
      <c r="H66" s="164"/>
      <c r="I66" s="159"/>
      <c r="J66" s="160"/>
      <c r="K66" s="135"/>
      <c r="L66" s="135"/>
      <c r="M66" s="90"/>
    </row>
    <row r="67" spans="1:13" ht="15.75" customHeight="1" thickBot="1" x14ac:dyDescent="0.3">
      <c r="A67" s="6"/>
      <c r="B67" s="106"/>
      <c r="C67" s="89"/>
      <c r="D67" s="89"/>
      <c r="E67" s="89"/>
      <c r="F67" s="89"/>
      <c r="G67" s="89"/>
      <c r="H67" s="89"/>
      <c r="I67" s="89"/>
      <c r="J67" s="89"/>
      <c r="K67" s="132"/>
      <c r="L67" s="132"/>
      <c r="M67" s="90"/>
    </row>
    <row r="68" spans="1:13" ht="17.45" customHeight="1" x14ac:dyDescent="0.25">
      <c r="A68" s="6"/>
      <c r="B68" s="145" t="s">
        <v>30</v>
      </c>
      <c r="C68" s="146"/>
      <c r="D68" s="146"/>
      <c r="E68" s="146"/>
      <c r="F68" s="146"/>
      <c r="G68" s="146"/>
      <c r="H68" s="146"/>
      <c r="I68" s="146"/>
      <c r="J68" s="147"/>
      <c r="K68" s="132"/>
      <c r="L68" s="132"/>
      <c r="M68" s="90"/>
    </row>
    <row r="69" spans="1:13" ht="18.75" customHeight="1" x14ac:dyDescent="0.3">
      <c r="A69" s="6"/>
      <c r="B69" s="148" t="s">
        <v>14</v>
      </c>
      <c r="C69" s="38" t="s">
        <v>65</v>
      </c>
      <c r="D69" s="39"/>
      <c r="E69" s="39"/>
      <c r="F69" s="39"/>
      <c r="G69" s="39"/>
      <c r="H69" s="39"/>
      <c r="I69" s="39"/>
      <c r="J69" s="149"/>
      <c r="K69" s="132"/>
      <c r="L69" s="132"/>
      <c r="M69" s="9"/>
    </row>
    <row r="70" spans="1:13" ht="15.75" customHeight="1" x14ac:dyDescent="0.25">
      <c r="A70" s="6"/>
      <c r="B70" s="150" t="s">
        <v>16</v>
      </c>
      <c r="C70" s="78" t="s">
        <v>66</v>
      </c>
      <c r="D70" s="39"/>
      <c r="E70" s="39"/>
      <c r="F70" s="39"/>
      <c r="G70" s="39"/>
      <c r="H70" s="39"/>
      <c r="I70" s="39"/>
      <c r="J70" s="149"/>
      <c r="K70" s="132"/>
      <c r="L70" s="132"/>
      <c r="M70" s="9"/>
    </row>
    <row r="71" spans="1:13" ht="17.45" customHeight="1" x14ac:dyDescent="0.25">
      <c r="A71" s="6"/>
      <c r="B71" s="151"/>
      <c r="C71" s="47" t="s">
        <v>17</v>
      </c>
      <c r="D71" s="48"/>
      <c r="E71" s="49" t="s">
        <v>18</v>
      </c>
      <c r="F71" s="48"/>
      <c r="G71" s="50" t="s">
        <v>19</v>
      </c>
      <c r="H71" s="50" t="s">
        <v>20</v>
      </c>
      <c r="I71" s="50" t="s">
        <v>21</v>
      </c>
      <c r="J71" s="152"/>
      <c r="K71" s="140"/>
      <c r="L71" s="132"/>
      <c r="M71" s="9"/>
    </row>
    <row r="72" spans="1:13" ht="17.100000000000001" customHeight="1" x14ac:dyDescent="0.25">
      <c r="A72" s="6"/>
      <c r="B72" s="153" t="s">
        <v>23</v>
      </c>
      <c r="C72" s="59">
        <v>3</v>
      </c>
      <c r="D72" s="55" t="s">
        <v>52</v>
      </c>
      <c r="E72" s="79"/>
      <c r="F72" s="59"/>
      <c r="G72" s="58"/>
      <c r="H72" s="119" t="s">
        <v>43</v>
      </c>
      <c r="I72" s="59"/>
      <c r="J72" s="154"/>
      <c r="K72" s="140"/>
      <c r="L72" s="132"/>
      <c r="M72" s="9"/>
    </row>
    <row r="73" spans="1:13" ht="15.75" customHeight="1" x14ac:dyDescent="0.25">
      <c r="A73" s="6"/>
      <c r="B73" s="155"/>
      <c r="C73" s="59"/>
      <c r="D73" s="59"/>
      <c r="E73" s="59"/>
      <c r="F73" s="59"/>
      <c r="G73" s="59"/>
      <c r="H73" s="58"/>
      <c r="I73" s="59"/>
      <c r="J73" s="156"/>
      <c r="K73" s="140"/>
      <c r="L73" s="132"/>
      <c r="M73" s="9"/>
    </row>
    <row r="74" spans="1:13" ht="15.75" customHeight="1" x14ac:dyDescent="0.25">
      <c r="A74" s="6"/>
      <c r="B74" s="153" t="s">
        <v>27</v>
      </c>
      <c r="C74" s="67">
        <v>4</v>
      </c>
      <c r="D74" s="68" t="s">
        <v>52</v>
      </c>
      <c r="E74" s="67"/>
      <c r="F74" s="67"/>
      <c r="G74" s="67"/>
      <c r="H74" s="118" t="s">
        <v>42</v>
      </c>
      <c r="I74" s="67"/>
      <c r="J74" s="157"/>
      <c r="K74" s="132"/>
      <c r="L74" s="132"/>
      <c r="M74" s="9"/>
    </row>
    <row r="75" spans="1:13" ht="17.45" customHeight="1" x14ac:dyDescent="0.25">
      <c r="A75" s="6"/>
      <c r="B75" s="155"/>
      <c r="C75" s="67"/>
      <c r="D75" s="67"/>
      <c r="E75" s="67"/>
      <c r="F75" s="67"/>
      <c r="G75" s="67"/>
      <c r="H75" s="111"/>
      <c r="I75" s="67"/>
      <c r="J75" s="157"/>
      <c r="K75" s="135"/>
      <c r="L75" s="135"/>
      <c r="M75" s="9"/>
    </row>
    <row r="76" spans="1:13" ht="17.100000000000001" customHeight="1" x14ac:dyDescent="0.25">
      <c r="A76" s="6"/>
      <c r="B76" s="153" t="s">
        <v>28</v>
      </c>
      <c r="C76" s="59">
        <v>4</v>
      </c>
      <c r="D76" s="55" t="s">
        <v>52</v>
      </c>
      <c r="E76" s="79"/>
      <c r="F76" s="59"/>
      <c r="G76" s="59"/>
      <c r="H76" s="119" t="s">
        <v>42</v>
      </c>
      <c r="I76" s="59"/>
      <c r="J76" s="156"/>
      <c r="K76" s="8"/>
      <c r="L76" s="8"/>
      <c r="M76" s="9"/>
    </row>
    <row r="77" spans="1:13" ht="17.100000000000001" customHeight="1" x14ac:dyDescent="0.25">
      <c r="A77" s="6"/>
      <c r="B77" s="155"/>
      <c r="C77" s="59"/>
      <c r="D77" s="59"/>
      <c r="E77" s="59"/>
      <c r="F77" s="59"/>
      <c r="G77" s="59"/>
      <c r="H77" s="58"/>
      <c r="I77" s="59"/>
      <c r="J77" s="156"/>
      <c r="K77" s="8"/>
      <c r="L77" s="8"/>
      <c r="M77" s="9"/>
    </row>
    <row r="78" spans="1:13" ht="17.100000000000001" customHeight="1" x14ac:dyDescent="0.25">
      <c r="A78" s="6"/>
      <c r="B78" s="153" t="s">
        <v>29</v>
      </c>
      <c r="C78" s="67">
        <v>4</v>
      </c>
      <c r="D78" s="68" t="s">
        <v>52</v>
      </c>
      <c r="E78" s="67"/>
      <c r="F78" s="67"/>
      <c r="G78" s="67"/>
      <c r="H78" s="118" t="s">
        <v>42</v>
      </c>
      <c r="I78" s="67"/>
      <c r="J78" s="157"/>
      <c r="K78" s="8"/>
      <c r="L78" s="8"/>
      <c r="M78" s="9"/>
    </row>
    <row r="79" spans="1:13" ht="15.75" customHeight="1" x14ac:dyDescent="0.25">
      <c r="A79" s="83"/>
      <c r="B79" s="158"/>
      <c r="C79" s="159"/>
      <c r="D79" s="159"/>
      <c r="E79" s="159"/>
      <c r="F79" s="159"/>
      <c r="G79" s="159"/>
      <c r="H79" s="159"/>
      <c r="I79" s="159"/>
      <c r="J79" s="160"/>
      <c r="K79" s="103"/>
      <c r="L79" s="103"/>
      <c r="M79" s="85"/>
    </row>
  </sheetData>
  <pageMargins left="0.75" right="0.75" top="1" bottom="1" header="0.5" footer="0.5"/>
  <pageSetup orientation="landscape"/>
  <headerFooter>
    <oddFooter>&amp;L&amp;"Helvetica,Regular"&amp;12&amp;K000000	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showGridLines="0" showRowColHeaders="0" workbookViewId="0">
      <selection activeCell="C5" sqref="C5"/>
    </sheetView>
  </sheetViews>
  <sheetFormatPr defaultColWidth="6.59765625" defaultRowHeight="15" customHeight="1" x14ac:dyDescent="0.25"/>
  <cols>
    <col min="1" max="1" width="3.19921875" style="104" customWidth="1"/>
    <col min="2" max="2" width="7.8984375" style="104" customWidth="1"/>
    <col min="3" max="3" width="6.59765625" style="104" customWidth="1"/>
    <col min="4" max="4" width="1.8984375" style="104" customWidth="1"/>
    <col min="5" max="5" width="6.59765625" style="104" customWidth="1"/>
    <col min="6" max="6" width="1.8984375" style="104" customWidth="1"/>
    <col min="7" max="7" width="10.09765625" style="104" customWidth="1"/>
    <col min="8" max="8" width="6.59765625" style="104" customWidth="1"/>
    <col min="9" max="9" width="9.09765625" style="104" customWidth="1"/>
    <col min="10" max="10" width="6.59765625" style="104" customWidth="1"/>
    <col min="11" max="11" width="15.8984375" style="104" customWidth="1"/>
    <col min="12" max="12" width="5.8984375" style="104" customWidth="1"/>
    <col min="13" max="256" width="6.59765625" style="104" customWidth="1"/>
  </cols>
  <sheetData>
    <row r="1" spans="1:13" ht="15.75" customHeight="1" x14ac:dyDescent="0.25">
      <c r="A1" s="2"/>
      <c r="B1" s="87"/>
      <c r="C1" s="87"/>
      <c r="D1" s="87"/>
      <c r="E1" s="87"/>
      <c r="F1" s="87"/>
      <c r="G1" s="87"/>
      <c r="H1" s="4"/>
      <c r="I1" s="4"/>
      <c r="J1" s="4"/>
      <c r="K1" s="4"/>
      <c r="L1" s="4"/>
      <c r="M1" s="5"/>
    </row>
    <row r="2" spans="1:13" ht="17.45" customHeight="1" x14ac:dyDescent="0.25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00000000000001" customHeight="1" x14ac:dyDescent="0.25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00000000000001" customHeight="1" x14ac:dyDescent="0.25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00000000000001" customHeight="1" x14ac:dyDescent="0.25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00000000000001" customHeight="1" x14ac:dyDescent="0.25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00000000000001" customHeight="1" x14ac:dyDescent="0.25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00000000000001" customHeight="1" x14ac:dyDescent="0.25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 x14ac:dyDescent="0.25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 x14ac:dyDescent="0.25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00000000000001" customHeight="1" x14ac:dyDescent="0.25">
      <c r="A11" s="80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</row>
    <row r="12" spans="1:13" ht="17.100000000000001" customHeight="1" x14ac:dyDescent="0.25">
      <c r="A12" s="80"/>
      <c r="B12" s="88"/>
      <c r="C12" s="88"/>
      <c r="D12" s="88"/>
      <c r="E12" s="88"/>
      <c r="F12" s="88"/>
      <c r="G12" s="88"/>
      <c r="H12" s="88"/>
      <c r="I12" s="88"/>
      <c r="J12" s="88"/>
      <c r="K12" s="89"/>
      <c r="L12" s="89"/>
      <c r="M12" s="90"/>
    </row>
    <row r="13" spans="1:13" ht="18.75" customHeight="1" x14ac:dyDescent="0.3">
      <c r="A13" s="80"/>
      <c r="B13" s="91"/>
      <c r="C13" s="91"/>
      <c r="D13" s="88"/>
      <c r="E13" s="88"/>
      <c r="F13" s="88"/>
      <c r="G13" s="88"/>
      <c r="H13" s="88"/>
      <c r="I13" s="88"/>
      <c r="J13" s="88"/>
      <c r="K13" s="89"/>
      <c r="L13" s="89"/>
      <c r="M13" s="90"/>
    </row>
    <row r="14" spans="1:13" ht="17.100000000000001" customHeight="1" x14ac:dyDescent="0.25">
      <c r="A14" s="80"/>
      <c r="B14" s="88"/>
      <c r="C14" s="92"/>
      <c r="D14" s="88"/>
      <c r="E14" s="88"/>
      <c r="F14" s="88"/>
      <c r="G14" s="88"/>
      <c r="H14" s="88"/>
      <c r="I14" s="88"/>
      <c r="J14" s="88"/>
      <c r="K14" s="89"/>
      <c r="L14" s="89"/>
      <c r="M14" s="90"/>
    </row>
    <row r="15" spans="1:13" ht="17.100000000000001" customHeight="1" x14ac:dyDescent="0.25">
      <c r="A15" s="80"/>
      <c r="B15" s="88"/>
      <c r="C15" s="93"/>
      <c r="D15" s="94"/>
      <c r="E15" s="95"/>
      <c r="F15" s="94"/>
      <c r="G15" s="94"/>
      <c r="H15" s="94"/>
      <c r="I15" s="94"/>
      <c r="J15" s="94"/>
      <c r="K15" s="96"/>
      <c r="L15" s="89"/>
      <c r="M15" s="90"/>
    </row>
    <row r="16" spans="1:13" ht="15.75" customHeight="1" x14ac:dyDescent="0.25">
      <c r="A16" s="80"/>
      <c r="B16" s="81"/>
      <c r="C16" s="82"/>
      <c r="D16" s="82"/>
      <c r="E16" s="97"/>
      <c r="F16" s="82"/>
      <c r="G16" s="98"/>
      <c r="H16" s="98"/>
      <c r="I16" s="82"/>
      <c r="J16" s="98"/>
      <c r="K16" s="99"/>
      <c r="L16" s="82"/>
      <c r="M16" s="90"/>
    </row>
    <row r="17" spans="1:13" ht="17.45" customHeight="1" x14ac:dyDescent="0.25">
      <c r="A17" s="77"/>
      <c r="B17" s="12" t="s">
        <v>31</v>
      </c>
      <c r="C17" s="16"/>
      <c r="D17" s="16"/>
      <c r="E17" s="16"/>
      <c r="F17" s="16"/>
      <c r="G17" s="16"/>
      <c r="H17" s="16"/>
      <c r="I17" s="16"/>
      <c r="J17" s="17"/>
      <c r="K17" s="34"/>
      <c r="L17" s="35"/>
      <c r="M17" s="100"/>
    </row>
    <row r="18" spans="1:13" ht="18.75" customHeight="1" x14ac:dyDescent="0.3">
      <c r="A18" s="77"/>
      <c r="B18" s="37" t="s">
        <v>14</v>
      </c>
      <c r="C18" s="38" t="s">
        <v>67</v>
      </c>
      <c r="D18" s="39"/>
      <c r="E18" s="39"/>
      <c r="F18" s="39"/>
      <c r="G18" s="39"/>
      <c r="H18" s="39"/>
      <c r="I18" s="39"/>
      <c r="J18" s="40"/>
      <c r="K18" s="41"/>
      <c r="L18" s="42"/>
      <c r="M18" s="100"/>
    </row>
    <row r="19" spans="1:13" ht="15.75" customHeight="1" x14ac:dyDescent="0.25">
      <c r="A19" s="77"/>
      <c r="B19" s="122" t="s">
        <v>38</v>
      </c>
      <c r="C19" s="101" t="s">
        <v>68</v>
      </c>
      <c r="D19" s="39"/>
      <c r="E19" s="39"/>
      <c r="F19" s="39"/>
      <c r="G19" s="39"/>
      <c r="H19" s="39"/>
      <c r="I19" s="39"/>
      <c r="J19" s="40"/>
      <c r="K19" s="44"/>
      <c r="L19" s="45"/>
      <c r="M19" s="100"/>
    </row>
    <row r="20" spans="1:13" ht="17.45" customHeight="1" x14ac:dyDescent="0.25">
      <c r="A20" s="77"/>
      <c r="B20" s="46"/>
      <c r="C20" s="47" t="s">
        <v>17</v>
      </c>
      <c r="D20" s="48"/>
      <c r="E20" s="49" t="s">
        <v>18</v>
      </c>
      <c r="F20" s="48"/>
      <c r="G20" s="50" t="s">
        <v>19</v>
      </c>
      <c r="H20" s="50" t="s">
        <v>20</v>
      </c>
      <c r="I20" s="50" t="s">
        <v>21</v>
      </c>
      <c r="J20" s="51"/>
      <c r="K20" s="52" t="s">
        <v>22</v>
      </c>
      <c r="L20" s="53"/>
      <c r="M20" s="100"/>
    </row>
    <row r="21" spans="1:13" ht="17.100000000000001" customHeight="1" x14ac:dyDescent="0.25">
      <c r="A21" s="77"/>
      <c r="B21" s="54" t="s">
        <v>23</v>
      </c>
      <c r="C21" s="59">
        <v>3</v>
      </c>
      <c r="D21" s="55" t="s">
        <v>24</v>
      </c>
      <c r="E21" s="123">
        <v>2</v>
      </c>
      <c r="F21" s="59" t="s">
        <v>56</v>
      </c>
      <c r="G21" s="58">
        <f>snatch*0.7</f>
        <v>0</v>
      </c>
      <c r="H21" s="58"/>
      <c r="I21" s="59"/>
      <c r="J21" s="60"/>
      <c r="K21" s="61" t="s">
        <v>25</v>
      </c>
      <c r="L21" s="62"/>
      <c r="M21" s="100"/>
    </row>
    <row r="22" spans="1:13" ht="15.75" customHeight="1" x14ac:dyDescent="0.25">
      <c r="A22" s="77"/>
      <c r="B22" s="63"/>
      <c r="C22" s="59"/>
      <c r="D22" s="59"/>
      <c r="E22" s="79"/>
      <c r="F22" s="59"/>
      <c r="G22" s="58"/>
      <c r="H22" s="59"/>
      <c r="I22" s="59"/>
      <c r="J22" s="64"/>
      <c r="K22" s="65" t="s">
        <v>26</v>
      </c>
      <c r="L22" s="66"/>
      <c r="M22" s="100"/>
    </row>
    <row r="23" spans="1:13" ht="15.75" customHeight="1" x14ac:dyDescent="0.25">
      <c r="A23" s="77"/>
      <c r="B23" s="54" t="s">
        <v>27</v>
      </c>
      <c r="C23" s="67">
        <v>5</v>
      </c>
      <c r="D23" s="68" t="s">
        <v>24</v>
      </c>
      <c r="E23" s="143">
        <v>2</v>
      </c>
      <c r="F23" s="67" t="s">
        <v>56</v>
      </c>
      <c r="G23" s="111">
        <f>snatch*0.75</f>
        <v>0</v>
      </c>
      <c r="H23" s="67"/>
      <c r="I23" s="67"/>
      <c r="J23" s="69"/>
      <c r="K23" s="70"/>
      <c r="L23" s="71"/>
      <c r="M23" s="100"/>
    </row>
    <row r="24" spans="1:13" ht="17.45" customHeight="1" x14ac:dyDescent="0.25">
      <c r="A24" s="77"/>
      <c r="B24" s="63"/>
      <c r="C24" s="67"/>
      <c r="D24" s="67"/>
      <c r="E24" s="112"/>
      <c r="F24" s="67"/>
      <c r="G24" s="111"/>
      <c r="H24" s="67"/>
      <c r="I24" s="67"/>
      <c r="J24" s="69"/>
      <c r="K24" s="72"/>
      <c r="L24" s="73"/>
      <c r="M24" s="90"/>
    </row>
    <row r="25" spans="1:13" ht="17.100000000000001" customHeight="1" x14ac:dyDescent="0.25">
      <c r="A25" s="77"/>
      <c r="B25" s="54" t="s">
        <v>28</v>
      </c>
      <c r="C25" s="59">
        <v>5</v>
      </c>
      <c r="D25" s="55" t="s">
        <v>24</v>
      </c>
      <c r="E25" s="56">
        <v>2</v>
      </c>
      <c r="F25" s="59" t="s">
        <v>56</v>
      </c>
      <c r="G25" s="58">
        <f>snatch*0.78</f>
        <v>0</v>
      </c>
      <c r="H25" s="59"/>
      <c r="I25" s="59"/>
      <c r="J25" s="64"/>
      <c r="K25" s="14"/>
      <c r="L25" s="8"/>
      <c r="M25" s="90"/>
    </row>
    <row r="26" spans="1:13" ht="17.100000000000001" customHeight="1" x14ac:dyDescent="0.25">
      <c r="A26" s="77"/>
      <c r="B26" s="63"/>
      <c r="C26" s="59"/>
      <c r="D26" s="59"/>
      <c r="E26" s="79"/>
      <c r="F26" s="59"/>
      <c r="G26" s="58"/>
      <c r="H26" s="59"/>
      <c r="I26" s="59"/>
      <c r="J26" s="64"/>
      <c r="K26" s="14"/>
      <c r="L26" s="8"/>
      <c r="M26" s="90"/>
    </row>
    <row r="27" spans="1:13" ht="17.100000000000001" customHeight="1" x14ac:dyDescent="0.25">
      <c r="A27" s="77"/>
      <c r="B27" s="54" t="s">
        <v>29</v>
      </c>
      <c r="C27" s="67">
        <v>5</v>
      </c>
      <c r="D27" s="116" t="s">
        <v>24</v>
      </c>
      <c r="E27" s="112">
        <v>2</v>
      </c>
      <c r="F27" s="67" t="s">
        <v>56</v>
      </c>
      <c r="G27" s="111">
        <f>snatch*0.82</f>
        <v>0</v>
      </c>
      <c r="H27" s="67"/>
      <c r="I27" s="67"/>
      <c r="J27" s="69"/>
      <c r="K27" s="14"/>
      <c r="L27" s="8"/>
      <c r="M27" s="90"/>
    </row>
    <row r="28" spans="1:13" ht="15.75" customHeight="1" thickBot="1" x14ac:dyDescent="0.3">
      <c r="A28" s="77"/>
      <c r="B28" s="74"/>
      <c r="C28" s="102"/>
      <c r="D28" s="75"/>
      <c r="E28" s="75"/>
      <c r="F28" s="75"/>
      <c r="G28" s="75"/>
      <c r="H28" s="75"/>
      <c r="I28" s="75"/>
      <c r="J28" s="76"/>
      <c r="K28" s="14"/>
      <c r="L28" s="8"/>
      <c r="M28" s="90"/>
    </row>
    <row r="29" spans="1:13" ht="15.75" customHeight="1" thickBot="1" x14ac:dyDescent="0.3">
      <c r="A29" s="80"/>
      <c r="B29" s="161"/>
      <c r="C29" s="162"/>
      <c r="D29" s="161"/>
      <c r="E29" s="161"/>
      <c r="F29" s="161"/>
      <c r="G29" s="161"/>
      <c r="H29" s="161"/>
      <c r="I29" s="161"/>
      <c r="J29" s="161"/>
      <c r="K29" s="89"/>
      <c r="L29" s="89"/>
      <c r="M29" s="90"/>
    </row>
    <row r="30" spans="1:13" ht="17.45" customHeight="1" x14ac:dyDescent="0.25">
      <c r="A30" s="80"/>
      <c r="B30" s="145" t="s">
        <v>31</v>
      </c>
      <c r="C30" s="146"/>
      <c r="D30" s="146"/>
      <c r="E30" s="146"/>
      <c r="F30" s="146"/>
      <c r="G30" s="146"/>
      <c r="H30" s="146"/>
      <c r="I30" s="146"/>
      <c r="J30" s="147"/>
      <c r="K30" s="132"/>
      <c r="L30" s="132"/>
      <c r="M30" s="132"/>
    </row>
    <row r="31" spans="1:13" ht="18.75" customHeight="1" x14ac:dyDescent="0.3">
      <c r="A31" s="80"/>
      <c r="B31" s="148" t="s">
        <v>14</v>
      </c>
      <c r="C31" s="38" t="s">
        <v>32</v>
      </c>
      <c r="D31" s="39"/>
      <c r="E31" s="39"/>
      <c r="F31" s="39"/>
      <c r="G31" s="39"/>
      <c r="H31" s="39"/>
      <c r="I31" s="39"/>
      <c r="J31" s="149"/>
      <c r="K31" s="132"/>
      <c r="L31" s="132"/>
      <c r="M31" s="132"/>
    </row>
    <row r="32" spans="1:13" ht="15.75" customHeight="1" x14ac:dyDescent="0.25">
      <c r="A32" s="80"/>
      <c r="B32" s="163" t="s">
        <v>38</v>
      </c>
      <c r="C32" s="101" t="s">
        <v>69</v>
      </c>
      <c r="D32" s="39"/>
      <c r="E32" s="39"/>
      <c r="F32" s="39"/>
      <c r="G32" s="39"/>
      <c r="H32" s="39"/>
      <c r="I32" s="39"/>
      <c r="J32" s="149"/>
      <c r="K32" s="132"/>
      <c r="L32" s="132"/>
      <c r="M32" s="132"/>
    </row>
    <row r="33" spans="1:13" ht="17.45" customHeight="1" x14ac:dyDescent="0.25">
      <c r="A33" s="80"/>
      <c r="B33" s="151"/>
      <c r="C33" s="47" t="s">
        <v>17</v>
      </c>
      <c r="D33" s="48"/>
      <c r="E33" s="49" t="s">
        <v>18</v>
      </c>
      <c r="F33" s="48"/>
      <c r="G33" s="50" t="s">
        <v>19</v>
      </c>
      <c r="H33" s="50" t="s">
        <v>20</v>
      </c>
      <c r="I33" s="50" t="s">
        <v>21</v>
      </c>
      <c r="J33" s="152"/>
      <c r="K33" s="140"/>
      <c r="L33" s="132"/>
      <c r="M33" s="132"/>
    </row>
    <row r="34" spans="1:13" ht="17.100000000000001" customHeight="1" x14ac:dyDescent="0.25">
      <c r="A34" s="80"/>
      <c r="B34" s="153" t="s">
        <v>23</v>
      </c>
      <c r="C34" s="59">
        <v>4</v>
      </c>
      <c r="D34" s="115" t="s">
        <v>24</v>
      </c>
      <c r="E34" s="79">
        <v>2</v>
      </c>
      <c r="F34" s="59" t="s">
        <v>56</v>
      </c>
      <c r="G34" s="58">
        <f>dl*0.7</f>
        <v>0</v>
      </c>
      <c r="H34" s="58"/>
      <c r="I34" s="59"/>
      <c r="J34" s="154"/>
      <c r="K34" s="140"/>
      <c r="L34" s="132"/>
      <c r="M34" s="132"/>
    </row>
    <row r="35" spans="1:13" ht="15.75" customHeight="1" x14ac:dyDescent="0.25">
      <c r="A35" s="80"/>
      <c r="B35" s="155"/>
      <c r="C35" s="59"/>
      <c r="D35" s="59"/>
      <c r="E35" s="79"/>
      <c r="F35" s="59"/>
      <c r="G35" s="59"/>
      <c r="H35" s="59"/>
      <c r="I35" s="59"/>
      <c r="J35" s="156"/>
      <c r="K35" s="140"/>
      <c r="L35" s="132"/>
      <c r="M35" s="132"/>
    </row>
    <row r="36" spans="1:13" ht="15.75" customHeight="1" x14ac:dyDescent="0.25">
      <c r="A36" s="80"/>
      <c r="B36" s="153" t="s">
        <v>27</v>
      </c>
      <c r="C36" s="67">
        <v>5</v>
      </c>
      <c r="D36" s="116" t="s">
        <v>24</v>
      </c>
      <c r="E36" s="112">
        <v>1</v>
      </c>
      <c r="F36" s="67" t="s">
        <v>56</v>
      </c>
      <c r="G36" s="124">
        <f>dl*0.8</f>
        <v>0</v>
      </c>
      <c r="H36" s="67"/>
      <c r="I36" s="67"/>
      <c r="J36" s="157"/>
      <c r="K36" s="132"/>
      <c r="L36" s="132"/>
      <c r="M36" s="132"/>
    </row>
    <row r="37" spans="1:13" ht="17.45" customHeight="1" x14ac:dyDescent="0.25">
      <c r="A37" s="80"/>
      <c r="B37" s="155"/>
      <c r="C37" s="67"/>
      <c r="D37" s="67"/>
      <c r="E37" s="112"/>
      <c r="F37" s="67"/>
      <c r="G37" s="67"/>
      <c r="H37" s="67"/>
      <c r="I37" s="67"/>
      <c r="J37" s="157"/>
      <c r="K37" s="135"/>
      <c r="L37" s="135"/>
      <c r="M37" s="132"/>
    </row>
    <row r="38" spans="1:13" ht="17.100000000000001" customHeight="1" x14ac:dyDescent="0.25">
      <c r="A38" s="80"/>
      <c r="B38" s="153" t="s">
        <v>28</v>
      </c>
      <c r="C38" s="59">
        <v>6</v>
      </c>
      <c r="D38" s="115" t="s">
        <v>24</v>
      </c>
      <c r="E38" s="79">
        <v>1</v>
      </c>
      <c r="F38" s="59" t="s">
        <v>56</v>
      </c>
      <c r="G38" s="58">
        <f>dl*0.83</f>
        <v>0</v>
      </c>
      <c r="H38" s="59"/>
      <c r="I38" s="59"/>
      <c r="J38" s="156"/>
      <c r="K38" s="135"/>
      <c r="L38" s="135"/>
      <c r="M38" s="132"/>
    </row>
    <row r="39" spans="1:13" ht="17.100000000000001" customHeight="1" x14ac:dyDescent="0.25">
      <c r="A39" s="80"/>
      <c r="B39" s="155"/>
      <c r="C39" s="59"/>
      <c r="D39" s="59"/>
      <c r="E39" s="79"/>
      <c r="F39" s="59"/>
      <c r="G39" s="59"/>
      <c r="H39" s="59"/>
      <c r="I39" s="59"/>
      <c r="J39" s="156"/>
      <c r="K39" s="135"/>
      <c r="L39" s="135"/>
      <c r="M39" s="132"/>
    </row>
    <row r="40" spans="1:13" ht="17.100000000000001" customHeight="1" x14ac:dyDescent="0.25">
      <c r="A40" s="80"/>
      <c r="B40" s="153" t="s">
        <v>29</v>
      </c>
      <c r="C40" s="67">
        <v>6</v>
      </c>
      <c r="D40" s="116" t="s">
        <v>24</v>
      </c>
      <c r="E40" s="112">
        <v>1</v>
      </c>
      <c r="F40" s="67" t="s">
        <v>56</v>
      </c>
      <c r="G40" s="124">
        <f>dl*0.86</f>
        <v>0</v>
      </c>
      <c r="H40" s="67"/>
      <c r="I40" s="67"/>
      <c r="J40" s="157"/>
      <c r="K40" s="135"/>
      <c r="L40" s="135"/>
      <c r="M40" s="132"/>
    </row>
    <row r="41" spans="1:13" ht="15.75" customHeight="1" thickBot="1" x14ac:dyDescent="0.3">
      <c r="A41" s="80"/>
      <c r="B41" s="158"/>
      <c r="C41" s="159"/>
      <c r="D41" s="159"/>
      <c r="E41" s="159"/>
      <c r="F41" s="159"/>
      <c r="G41" s="159"/>
      <c r="H41" s="159"/>
      <c r="I41" s="159"/>
      <c r="J41" s="160"/>
      <c r="K41" s="135"/>
      <c r="L41" s="135"/>
      <c r="M41" s="132"/>
    </row>
    <row r="42" spans="1:13" ht="15.75" customHeight="1" thickBot="1" x14ac:dyDescent="0.3">
      <c r="A42" s="80"/>
      <c r="B42" s="88"/>
      <c r="C42" s="88"/>
      <c r="D42" s="88"/>
      <c r="E42" s="88"/>
      <c r="F42" s="88"/>
      <c r="G42" s="88"/>
      <c r="H42" s="88"/>
      <c r="I42" s="88"/>
      <c r="J42" s="88"/>
      <c r="K42" s="132"/>
      <c r="L42" s="132"/>
      <c r="M42" s="132"/>
    </row>
    <row r="43" spans="1:13" ht="17.45" customHeight="1" x14ac:dyDescent="0.25">
      <c r="A43" s="80"/>
      <c r="B43" s="145" t="s">
        <v>31</v>
      </c>
      <c r="C43" s="146"/>
      <c r="D43" s="146"/>
      <c r="E43" s="146"/>
      <c r="F43" s="146"/>
      <c r="G43" s="146"/>
      <c r="H43" s="146"/>
      <c r="I43" s="146"/>
      <c r="J43" s="147"/>
      <c r="K43" s="132"/>
      <c r="L43" s="132"/>
      <c r="M43" s="132"/>
    </row>
    <row r="44" spans="1:13" ht="18.75" customHeight="1" x14ac:dyDescent="0.3">
      <c r="A44" s="80"/>
      <c r="B44" s="148" t="s">
        <v>14</v>
      </c>
      <c r="C44" s="38" t="s">
        <v>53</v>
      </c>
      <c r="D44" s="39"/>
      <c r="E44" s="39"/>
      <c r="F44" s="39"/>
      <c r="G44" s="39"/>
      <c r="H44" s="39"/>
      <c r="I44" s="39"/>
      <c r="J44" s="149"/>
      <c r="K44" s="132"/>
      <c r="L44" s="132"/>
      <c r="M44" s="132"/>
    </row>
    <row r="45" spans="1:13" ht="15.75" customHeight="1" x14ac:dyDescent="0.25">
      <c r="A45" s="80"/>
      <c r="B45" s="150" t="s">
        <v>16</v>
      </c>
      <c r="C45" s="101" t="s">
        <v>45</v>
      </c>
      <c r="D45" s="39"/>
      <c r="E45" s="39"/>
      <c r="F45" s="39"/>
      <c r="G45" s="39"/>
      <c r="H45" s="39"/>
      <c r="I45" s="39"/>
      <c r="J45" s="149"/>
      <c r="K45" s="132"/>
      <c r="L45" s="132"/>
      <c r="M45" s="132"/>
    </row>
    <row r="46" spans="1:13" ht="17.45" customHeight="1" x14ac:dyDescent="0.25">
      <c r="A46" s="80"/>
      <c r="B46" s="151"/>
      <c r="C46" s="47" t="s">
        <v>17</v>
      </c>
      <c r="D46" s="48"/>
      <c r="E46" s="49" t="s">
        <v>18</v>
      </c>
      <c r="F46" s="48"/>
      <c r="G46" s="50" t="s">
        <v>19</v>
      </c>
      <c r="H46" s="50" t="s">
        <v>20</v>
      </c>
      <c r="I46" s="50" t="s">
        <v>21</v>
      </c>
      <c r="J46" s="152"/>
      <c r="K46" s="140"/>
      <c r="L46" s="132"/>
      <c r="M46" s="132"/>
    </row>
    <row r="47" spans="1:13" ht="17.100000000000001" customHeight="1" x14ac:dyDescent="0.25">
      <c r="A47" s="80"/>
      <c r="B47" s="153" t="s">
        <v>23</v>
      </c>
      <c r="C47" s="59">
        <v>2</v>
      </c>
      <c r="D47" s="55" t="s">
        <v>24</v>
      </c>
      <c r="E47" s="56">
        <v>8</v>
      </c>
      <c r="F47" s="59"/>
      <c r="G47" s="58"/>
      <c r="H47" s="119" t="s">
        <v>46</v>
      </c>
      <c r="I47" s="59"/>
      <c r="J47" s="154"/>
      <c r="K47" s="140"/>
      <c r="L47" s="132"/>
      <c r="M47" s="132"/>
    </row>
    <row r="48" spans="1:13" ht="15.75" customHeight="1" x14ac:dyDescent="0.25">
      <c r="A48" s="80"/>
      <c r="B48" s="155"/>
      <c r="C48" s="59"/>
      <c r="D48" s="59"/>
      <c r="E48" s="79"/>
      <c r="F48" s="59"/>
      <c r="G48" s="59"/>
      <c r="H48" s="58"/>
      <c r="I48" s="59"/>
      <c r="J48" s="156"/>
      <c r="K48" s="140"/>
      <c r="L48" s="132"/>
      <c r="M48" s="132"/>
    </row>
    <row r="49" spans="1:13" ht="15.75" customHeight="1" x14ac:dyDescent="0.25">
      <c r="A49" s="80"/>
      <c r="B49" s="153" t="s">
        <v>27</v>
      </c>
      <c r="C49" s="67">
        <v>3</v>
      </c>
      <c r="D49" s="68" t="s">
        <v>33</v>
      </c>
      <c r="E49" s="112">
        <v>8</v>
      </c>
      <c r="F49" s="67"/>
      <c r="G49" s="67"/>
      <c r="H49" s="118" t="s">
        <v>42</v>
      </c>
      <c r="I49" s="67"/>
      <c r="J49" s="157"/>
      <c r="K49" s="132"/>
      <c r="L49" s="132"/>
      <c r="M49" s="132"/>
    </row>
    <row r="50" spans="1:13" ht="17.45" customHeight="1" x14ac:dyDescent="0.25">
      <c r="A50" s="80"/>
      <c r="B50" s="155"/>
      <c r="C50" s="67"/>
      <c r="D50" s="67"/>
      <c r="E50" s="112"/>
      <c r="F50" s="67"/>
      <c r="G50" s="67"/>
      <c r="H50" s="111"/>
      <c r="I50" s="67"/>
      <c r="J50" s="157"/>
      <c r="K50" s="135"/>
      <c r="L50" s="135"/>
      <c r="M50" s="132"/>
    </row>
    <row r="51" spans="1:13" ht="17.100000000000001" customHeight="1" x14ac:dyDescent="0.25">
      <c r="A51" s="80"/>
      <c r="B51" s="153" t="s">
        <v>28</v>
      </c>
      <c r="C51" s="59">
        <v>4</v>
      </c>
      <c r="D51" s="55" t="s">
        <v>24</v>
      </c>
      <c r="E51" s="56">
        <v>8</v>
      </c>
      <c r="F51" s="59"/>
      <c r="G51" s="59"/>
      <c r="H51" s="119" t="s">
        <v>44</v>
      </c>
      <c r="I51" s="59"/>
      <c r="J51" s="156"/>
      <c r="K51" s="135"/>
      <c r="L51" s="135"/>
      <c r="M51" s="132"/>
    </row>
    <row r="52" spans="1:13" ht="17.100000000000001" customHeight="1" x14ac:dyDescent="0.25">
      <c r="A52" s="80"/>
      <c r="B52" s="155"/>
      <c r="C52" s="59"/>
      <c r="D52" s="59"/>
      <c r="E52" s="79"/>
      <c r="F52" s="59"/>
      <c r="G52" s="59"/>
      <c r="H52" s="58"/>
      <c r="I52" s="59"/>
      <c r="J52" s="156"/>
      <c r="K52" s="135"/>
      <c r="L52" s="135"/>
      <c r="M52" s="132"/>
    </row>
    <row r="53" spans="1:13" ht="17.100000000000001" customHeight="1" x14ac:dyDescent="0.25">
      <c r="A53" s="80"/>
      <c r="B53" s="153" t="s">
        <v>29</v>
      </c>
      <c r="C53" s="67">
        <v>4</v>
      </c>
      <c r="D53" s="68" t="s">
        <v>33</v>
      </c>
      <c r="E53" s="112">
        <v>8</v>
      </c>
      <c r="F53" s="67"/>
      <c r="G53" s="67"/>
      <c r="H53" s="118" t="s">
        <v>44</v>
      </c>
      <c r="I53" s="67"/>
      <c r="J53" s="157"/>
      <c r="K53" s="135"/>
      <c r="L53" s="135"/>
      <c r="M53" s="132"/>
    </row>
    <row r="54" spans="1:13" ht="15.75" customHeight="1" thickBot="1" x14ac:dyDescent="0.3">
      <c r="A54" s="80"/>
      <c r="B54" s="158"/>
      <c r="C54" s="159"/>
      <c r="D54" s="159"/>
      <c r="E54" s="159"/>
      <c r="F54" s="159"/>
      <c r="G54" s="159"/>
      <c r="H54" s="164"/>
      <c r="I54" s="159"/>
      <c r="J54" s="160"/>
      <c r="K54" s="135"/>
      <c r="L54" s="135"/>
      <c r="M54" s="132"/>
    </row>
    <row r="55" spans="1:13" ht="15.75" customHeight="1" thickBot="1" x14ac:dyDescent="0.3">
      <c r="A55" s="80"/>
      <c r="B55" s="88"/>
      <c r="C55" s="92"/>
      <c r="D55" s="88"/>
      <c r="E55" s="88"/>
      <c r="F55" s="88"/>
      <c r="G55" s="88"/>
      <c r="H55" s="88"/>
      <c r="I55" s="88"/>
      <c r="J55" s="88"/>
      <c r="K55" s="132"/>
      <c r="L55" s="132"/>
      <c r="M55" s="132"/>
    </row>
    <row r="56" spans="1:13" ht="17.45" customHeight="1" x14ac:dyDescent="0.25">
      <c r="A56" s="80"/>
      <c r="B56" s="145" t="s">
        <v>31</v>
      </c>
      <c r="C56" s="146"/>
      <c r="D56" s="146"/>
      <c r="E56" s="146"/>
      <c r="F56" s="146"/>
      <c r="G56" s="146"/>
      <c r="H56" s="146"/>
      <c r="I56" s="146"/>
      <c r="J56" s="147"/>
      <c r="K56" s="132"/>
      <c r="L56" s="132"/>
      <c r="M56" s="132"/>
    </row>
    <row r="57" spans="1:13" ht="18.75" customHeight="1" x14ac:dyDescent="0.3">
      <c r="A57" s="80"/>
      <c r="B57" s="148" t="s">
        <v>14</v>
      </c>
      <c r="C57" s="38" t="s">
        <v>70</v>
      </c>
      <c r="D57" s="39"/>
      <c r="E57" s="39"/>
      <c r="F57" s="39"/>
      <c r="G57" s="39"/>
      <c r="H57" s="39"/>
      <c r="I57" s="39"/>
      <c r="J57" s="149"/>
      <c r="K57" s="132"/>
      <c r="L57" s="132"/>
      <c r="M57" s="132"/>
    </row>
    <row r="58" spans="1:13" ht="15.75" customHeight="1" x14ac:dyDescent="0.25">
      <c r="A58" s="80"/>
      <c r="B58" s="163" t="s">
        <v>38</v>
      </c>
      <c r="C58" s="101" t="s">
        <v>71</v>
      </c>
      <c r="D58" s="39"/>
      <c r="E58" s="39"/>
      <c r="F58" s="39"/>
      <c r="G58" s="39"/>
      <c r="H58" s="39"/>
      <c r="I58" s="39"/>
      <c r="J58" s="149"/>
      <c r="K58" s="132"/>
      <c r="L58" s="132"/>
      <c r="M58" s="132"/>
    </row>
    <row r="59" spans="1:13" ht="17.45" customHeight="1" x14ac:dyDescent="0.25">
      <c r="A59" s="80"/>
      <c r="B59" s="151"/>
      <c r="C59" s="47" t="s">
        <v>17</v>
      </c>
      <c r="D59" s="48"/>
      <c r="E59" s="49" t="s">
        <v>18</v>
      </c>
      <c r="F59" s="48"/>
      <c r="G59" s="50" t="s">
        <v>19</v>
      </c>
      <c r="H59" s="50" t="s">
        <v>20</v>
      </c>
      <c r="I59" s="50" t="s">
        <v>21</v>
      </c>
      <c r="J59" s="152"/>
      <c r="K59" s="140"/>
      <c r="L59" s="132"/>
      <c r="M59" s="132"/>
    </row>
    <row r="60" spans="1:13" ht="17.100000000000001" customHeight="1" x14ac:dyDescent="0.25">
      <c r="A60" s="80"/>
      <c r="B60" s="153" t="s">
        <v>23</v>
      </c>
      <c r="C60" s="59">
        <v>2</v>
      </c>
      <c r="D60" s="55" t="s">
        <v>24</v>
      </c>
      <c r="E60" s="56">
        <v>12</v>
      </c>
      <c r="F60" s="59"/>
      <c r="G60" s="58"/>
      <c r="H60" s="119" t="s">
        <v>46</v>
      </c>
      <c r="I60" s="59"/>
      <c r="J60" s="154"/>
      <c r="K60" s="140"/>
      <c r="L60" s="132"/>
      <c r="M60" s="132"/>
    </row>
    <row r="61" spans="1:13" ht="15.75" customHeight="1" x14ac:dyDescent="0.25">
      <c r="A61" s="80"/>
      <c r="B61" s="155"/>
      <c r="C61" s="59"/>
      <c r="D61" s="59"/>
      <c r="E61" s="79"/>
      <c r="F61" s="59"/>
      <c r="G61" s="59"/>
      <c r="H61" s="58"/>
      <c r="I61" s="59"/>
      <c r="J61" s="156"/>
      <c r="K61" s="140"/>
      <c r="L61" s="132"/>
      <c r="M61" s="132"/>
    </row>
    <row r="62" spans="1:13" ht="15.75" customHeight="1" x14ac:dyDescent="0.25">
      <c r="A62" s="80"/>
      <c r="B62" s="153" t="s">
        <v>27</v>
      </c>
      <c r="C62" s="67">
        <v>3</v>
      </c>
      <c r="D62" s="68" t="s">
        <v>33</v>
      </c>
      <c r="E62" s="112">
        <v>12</v>
      </c>
      <c r="F62" s="67"/>
      <c r="G62" s="67"/>
      <c r="H62" s="118" t="s">
        <v>42</v>
      </c>
      <c r="I62" s="67"/>
      <c r="J62" s="157"/>
      <c r="K62" s="132"/>
      <c r="L62" s="132"/>
      <c r="M62" s="132"/>
    </row>
    <row r="63" spans="1:13" ht="17.45" customHeight="1" x14ac:dyDescent="0.25">
      <c r="A63" s="80"/>
      <c r="B63" s="155"/>
      <c r="C63" s="67"/>
      <c r="D63" s="67"/>
      <c r="E63" s="112"/>
      <c r="F63" s="67"/>
      <c r="G63" s="67"/>
      <c r="H63" s="111"/>
      <c r="I63" s="67"/>
      <c r="J63" s="157"/>
      <c r="K63" s="135"/>
      <c r="L63" s="135"/>
      <c r="M63" s="132"/>
    </row>
    <row r="64" spans="1:13" ht="17.100000000000001" customHeight="1" x14ac:dyDescent="0.25">
      <c r="A64" s="80"/>
      <c r="B64" s="153" t="s">
        <v>28</v>
      </c>
      <c r="C64" s="59">
        <v>3</v>
      </c>
      <c r="D64" s="55" t="s">
        <v>24</v>
      </c>
      <c r="E64" s="56">
        <v>12</v>
      </c>
      <c r="F64" s="59"/>
      <c r="G64" s="59"/>
      <c r="H64" s="119" t="s">
        <v>44</v>
      </c>
      <c r="I64" s="59"/>
      <c r="J64" s="156"/>
      <c r="K64" s="135"/>
      <c r="L64" s="135"/>
      <c r="M64" s="132"/>
    </row>
    <row r="65" spans="1:13" ht="17.100000000000001" customHeight="1" x14ac:dyDescent="0.25">
      <c r="A65" s="80"/>
      <c r="B65" s="155"/>
      <c r="C65" s="59"/>
      <c r="D65" s="59"/>
      <c r="E65" s="79"/>
      <c r="F65" s="59"/>
      <c r="G65" s="59"/>
      <c r="H65" s="58"/>
      <c r="I65" s="59"/>
      <c r="J65" s="156"/>
      <c r="K65" s="135"/>
      <c r="L65" s="135"/>
      <c r="M65" s="132"/>
    </row>
    <row r="66" spans="1:13" ht="17.100000000000001" customHeight="1" x14ac:dyDescent="0.25">
      <c r="A66" s="80"/>
      <c r="B66" s="153" t="s">
        <v>29</v>
      </c>
      <c r="C66" s="67">
        <v>4</v>
      </c>
      <c r="D66" s="68" t="s">
        <v>33</v>
      </c>
      <c r="E66" s="112">
        <v>12</v>
      </c>
      <c r="F66" s="67"/>
      <c r="G66" s="67"/>
      <c r="H66" s="118" t="s">
        <v>44</v>
      </c>
      <c r="I66" s="67"/>
      <c r="J66" s="157"/>
      <c r="K66" s="135"/>
      <c r="L66" s="135"/>
      <c r="M66" s="132"/>
    </row>
    <row r="67" spans="1:13" ht="15.75" customHeight="1" thickBot="1" x14ac:dyDescent="0.3">
      <c r="A67" s="80"/>
      <c r="B67" s="158"/>
      <c r="C67" s="159"/>
      <c r="D67" s="159"/>
      <c r="E67" s="159"/>
      <c r="F67" s="159"/>
      <c r="G67" s="159"/>
      <c r="H67" s="159"/>
      <c r="I67" s="159"/>
      <c r="J67" s="160"/>
      <c r="K67" s="135"/>
      <c r="L67" s="135"/>
      <c r="M67" s="132"/>
    </row>
    <row r="68" spans="1:13" ht="15.75" customHeight="1" thickBot="1" x14ac:dyDescent="0.3">
      <c r="A68" s="80"/>
      <c r="B68" s="106"/>
      <c r="C68" s="89"/>
      <c r="D68" s="89"/>
      <c r="E68" s="89"/>
      <c r="F68" s="89"/>
      <c r="G68" s="89"/>
      <c r="H68" s="89"/>
      <c r="I68" s="89"/>
      <c r="J68" s="89"/>
      <c r="K68" s="132"/>
      <c r="L68" s="132"/>
      <c r="M68" s="132"/>
    </row>
    <row r="69" spans="1:13" ht="17.45" customHeight="1" x14ac:dyDescent="0.25">
      <c r="A69" s="80"/>
      <c r="B69" s="145" t="s">
        <v>31</v>
      </c>
      <c r="C69" s="146"/>
      <c r="D69" s="146"/>
      <c r="E69" s="146"/>
      <c r="F69" s="146"/>
      <c r="G69" s="146"/>
      <c r="H69" s="146"/>
      <c r="I69" s="146"/>
      <c r="J69" s="147"/>
      <c r="K69" s="132"/>
      <c r="L69" s="132"/>
      <c r="M69" s="132"/>
    </row>
    <row r="70" spans="1:13" ht="18.75" customHeight="1" x14ac:dyDescent="0.3">
      <c r="A70" s="80"/>
      <c r="B70" s="148" t="s">
        <v>14</v>
      </c>
      <c r="C70" s="38" t="s">
        <v>34</v>
      </c>
      <c r="D70" s="39"/>
      <c r="E70" s="39"/>
      <c r="F70" s="39"/>
      <c r="G70" s="39"/>
      <c r="H70" s="39"/>
      <c r="I70" s="39"/>
      <c r="J70" s="149"/>
      <c r="K70" s="132"/>
      <c r="L70" s="132"/>
      <c r="M70" s="132"/>
    </row>
    <row r="71" spans="1:13" ht="15.75" customHeight="1" x14ac:dyDescent="0.25">
      <c r="A71" s="80"/>
      <c r="B71" s="150" t="s">
        <v>16</v>
      </c>
      <c r="C71" s="101" t="s">
        <v>72</v>
      </c>
      <c r="D71" s="39"/>
      <c r="E71" s="39"/>
      <c r="F71" s="39"/>
      <c r="G71" s="39"/>
      <c r="H71" s="39"/>
      <c r="I71" s="39"/>
      <c r="J71" s="149"/>
      <c r="K71" s="132"/>
      <c r="L71" s="132"/>
      <c r="M71" s="132"/>
    </row>
    <row r="72" spans="1:13" ht="17.45" customHeight="1" x14ac:dyDescent="0.25">
      <c r="A72" s="6"/>
      <c r="B72" s="151"/>
      <c r="C72" s="47" t="s">
        <v>17</v>
      </c>
      <c r="D72" s="48"/>
      <c r="E72" s="49" t="s">
        <v>18</v>
      </c>
      <c r="F72" s="48"/>
      <c r="G72" s="50" t="s">
        <v>19</v>
      </c>
      <c r="H72" s="50" t="s">
        <v>20</v>
      </c>
      <c r="I72" s="50" t="s">
        <v>21</v>
      </c>
      <c r="J72" s="152"/>
      <c r="K72" s="140"/>
      <c r="L72" s="132"/>
      <c r="M72" s="135"/>
    </row>
    <row r="73" spans="1:13" ht="17.100000000000001" customHeight="1" x14ac:dyDescent="0.25">
      <c r="A73" s="6"/>
      <c r="B73" s="153" t="s">
        <v>23</v>
      </c>
      <c r="C73" s="59">
        <v>2</v>
      </c>
      <c r="D73" s="115" t="s">
        <v>24</v>
      </c>
      <c r="E73" s="79">
        <v>30</v>
      </c>
      <c r="F73" s="59"/>
      <c r="G73" s="58"/>
      <c r="H73" s="58"/>
      <c r="I73" s="59"/>
      <c r="J73" s="154"/>
      <c r="K73" s="140"/>
      <c r="L73" s="132"/>
      <c r="M73" s="135"/>
    </row>
    <row r="74" spans="1:13" ht="15.75" customHeight="1" x14ac:dyDescent="0.25">
      <c r="A74" s="6"/>
      <c r="B74" s="155"/>
      <c r="C74" s="59"/>
      <c r="D74" s="59"/>
      <c r="E74" s="59"/>
      <c r="F74" s="59"/>
      <c r="G74" s="59"/>
      <c r="H74" s="59"/>
      <c r="I74" s="59"/>
      <c r="J74" s="156"/>
      <c r="K74" s="140"/>
      <c r="L74" s="132"/>
      <c r="M74" s="135"/>
    </row>
    <row r="75" spans="1:13" ht="15.75" customHeight="1" x14ac:dyDescent="0.25">
      <c r="A75" s="6"/>
      <c r="B75" s="153" t="s">
        <v>27</v>
      </c>
      <c r="C75" s="67">
        <v>3</v>
      </c>
      <c r="D75" s="116" t="s">
        <v>24</v>
      </c>
      <c r="E75" s="112">
        <v>30</v>
      </c>
      <c r="F75" s="67"/>
      <c r="G75" s="67"/>
      <c r="H75" s="67"/>
      <c r="I75" s="67"/>
      <c r="J75" s="157"/>
      <c r="K75" s="132"/>
      <c r="L75" s="132"/>
      <c r="M75" s="135"/>
    </row>
    <row r="76" spans="1:13" ht="17.45" customHeight="1" x14ac:dyDescent="0.25">
      <c r="A76" s="6"/>
      <c r="B76" s="155"/>
      <c r="C76" s="67"/>
      <c r="D76" s="67"/>
      <c r="E76" s="67"/>
      <c r="F76" s="67"/>
      <c r="G76" s="67"/>
      <c r="H76" s="67"/>
      <c r="I76" s="67"/>
      <c r="J76" s="157"/>
      <c r="K76" s="135"/>
      <c r="L76" s="135"/>
      <c r="M76" s="135"/>
    </row>
    <row r="77" spans="1:13" ht="17.100000000000001" customHeight="1" x14ac:dyDescent="0.25">
      <c r="A77" s="6"/>
      <c r="B77" s="153" t="s">
        <v>28</v>
      </c>
      <c r="C77" s="59">
        <v>3</v>
      </c>
      <c r="D77" s="115" t="s">
        <v>24</v>
      </c>
      <c r="E77" s="79">
        <v>30</v>
      </c>
      <c r="F77" s="59"/>
      <c r="G77" s="59"/>
      <c r="H77" s="59"/>
      <c r="I77" s="59"/>
      <c r="J77" s="156"/>
      <c r="K77" s="135"/>
      <c r="L77" s="135"/>
      <c r="M77" s="135"/>
    </row>
    <row r="78" spans="1:13" ht="17.100000000000001" customHeight="1" x14ac:dyDescent="0.25">
      <c r="A78" s="6"/>
      <c r="B78" s="155"/>
      <c r="C78" s="59"/>
      <c r="D78" s="59"/>
      <c r="E78" s="59"/>
      <c r="F78" s="59"/>
      <c r="G78" s="59"/>
      <c r="H78" s="59"/>
      <c r="I78" s="59"/>
      <c r="J78" s="156"/>
      <c r="K78" s="135"/>
      <c r="L78" s="135"/>
      <c r="M78" s="135"/>
    </row>
    <row r="79" spans="1:13" ht="17.100000000000001" customHeight="1" x14ac:dyDescent="0.25">
      <c r="A79" s="6"/>
      <c r="B79" s="153" t="s">
        <v>29</v>
      </c>
      <c r="C79" s="67">
        <v>3</v>
      </c>
      <c r="D79" s="116" t="s">
        <v>24</v>
      </c>
      <c r="E79" s="112">
        <v>30</v>
      </c>
      <c r="F79" s="67"/>
      <c r="G79" s="67"/>
      <c r="H79" s="67"/>
      <c r="I79" s="67"/>
      <c r="J79" s="157"/>
      <c r="K79" s="8"/>
      <c r="L79" s="8"/>
      <c r="M79" s="9"/>
    </row>
    <row r="80" spans="1:13" ht="15.75" customHeight="1" x14ac:dyDescent="0.25">
      <c r="A80" s="83"/>
      <c r="B80" s="158"/>
      <c r="C80" s="159"/>
      <c r="D80" s="159"/>
      <c r="E80" s="159"/>
      <c r="F80" s="159"/>
      <c r="G80" s="159"/>
      <c r="H80" s="159"/>
      <c r="I80" s="159"/>
      <c r="J80" s="160"/>
      <c r="K80" s="103"/>
      <c r="L80" s="103"/>
      <c r="M80" s="85"/>
    </row>
  </sheetData>
  <pageMargins left="0.75" right="0.75" top="1" bottom="1" header="0.5" footer="0.5"/>
  <pageSetup orientation="landscape"/>
  <headerFooter>
    <oddFooter>&amp;L&amp;"Helvetica,Regular"&amp;12&amp;K000000	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1"/>
  <sheetViews>
    <sheetView showGridLines="0" showRowColHeaders="0" workbookViewId="0">
      <selection activeCell="B3" sqref="B3"/>
    </sheetView>
  </sheetViews>
  <sheetFormatPr defaultColWidth="6.59765625" defaultRowHeight="15" customHeight="1" x14ac:dyDescent="0.25"/>
  <cols>
    <col min="1" max="1" width="3" style="105" customWidth="1"/>
    <col min="2" max="2" width="7.8984375" style="105" customWidth="1"/>
    <col min="3" max="3" width="6.59765625" style="105" customWidth="1"/>
    <col min="4" max="4" width="1.69921875" style="105" customWidth="1"/>
    <col min="5" max="5" width="6.59765625" style="105" customWidth="1"/>
    <col min="6" max="6" width="1.59765625" style="105" customWidth="1"/>
    <col min="7" max="7" width="10.09765625" style="105" customWidth="1"/>
    <col min="8" max="8" width="6.59765625" style="105" customWidth="1"/>
    <col min="9" max="9" width="8" style="105" customWidth="1"/>
    <col min="10" max="10" width="6.59765625" style="105" customWidth="1"/>
    <col min="11" max="11" width="15.8984375" style="105" customWidth="1"/>
    <col min="12" max="12" width="5.69921875" style="105" customWidth="1"/>
    <col min="13" max="256" width="6.59765625" style="105" customWidth="1"/>
  </cols>
  <sheetData>
    <row r="1" spans="1:13" ht="15.75" customHeight="1" x14ac:dyDescent="0.25">
      <c r="A1" s="2"/>
      <c r="B1" s="87"/>
      <c r="C1" s="87"/>
      <c r="D1" s="87"/>
      <c r="E1" s="87"/>
      <c r="F1" s="87"/>
      <c r="G1" s="87"/>
      <c r="H1" s="4"/>
      <c r="I1" s="4"/>
      <c r="J1" s="4"/>
      <c r="K1" s="4"/>
      <c r="L1" s="4"/>
      <c r="M1" s="5"/>
    </row>
    <row r="2" spans="1:13" ht="17.45" customHeight="1" x14ac:dyDescent="0.25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00000000000001" customHeight="1" x14ac:dyDescent="0.25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00000000000001" customHeight="1" x14ac:dyDescent="0.25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00000000000001" customHeight="1" x14ac:dyDescent="0.25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00000000000001" customHeight="1" x14ac:dyDescent="0.25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00000000000001" customHeight="1" x14ac:dyDescent="0.25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00000000000001" customHeight="1" x14ac:dyDescent="0.25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 x14ac:dyDescent="0.25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 x14ac:dyDescent="0.25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00000000000001" customHeight="1" x14ac:dyDescent="0.25">
      <c r="A11" s="80"/>
      <c r="B11" s="88"/>
      <c r="C11" s="88"/>
      <c r="D11" s="88"/>
      <c r="E11" s="88"/>
      <c r="F11" s="88"/>
      <c r="G11" s="88"/>
      <c r="H11" s="88"/>
      <c r="I11" s="88"/>
      <c r="J11" s="88"/>
      <c r="K11" s="89"/>
      <c r="L11" s="89"/>
      <c r="M11" s="90"/>
    </row>
    <row r="12" spans="1:13" ht="18.75" customHeight="1" x14ac:dyDescent="0.3">
      <c r="A12" s="80"/>
      <c r="B12" s="91"/>
      <c r="C12" s="91"/>
      <c r="D12" s="88"/>
      <c r="E12" s="88"/>
      <c r="F12" s="88"/>
      <c r="G12" s="88"/>
      <c r="H12" s="88"/>
      <c r="I12" s="88"/>
      <c r="J12" s="88"/>
      <c r="K12" s="89"/>
      <c r="L12" s="89"/>
      <c r="M12" s="90"/>
    </row>
    <row r="13" spans="1:13" ht="17.100000000000001" customHeight="1" x14ac:dyDescent="0.25">
      <c r="A13" s="80"/>
      <c r="B13" s="88"/>
      <c r="C13" s="92"/>
      <c r="D13" s="88"/>
      <c r="E13" s="88"/>
      <c r="F13" s="88"/>
      <c r="G13" s="88"/>
      <c r="H13" s="88"/>
      <c r="I13" s="88"/>
      <c r="J13" s="88"/>
      <c r="K13" s="89"/>
      <c r="L13" s="89"/>
      <c r="M13" s="90"/>
    </row>
    <row r="14" spans="1:13" ht="17.100000000000001" customHeight="1" x14ac:dyDescent="0.25">
      <c r="A14" s="80"/>
      <c r="B14" s="88"/>
      <c r="C14" s="93"/>
      <c r="D14" s="94"/>
      <c r="E14" s="95"/>
      <c r="F14" s="94"/>
      <c r="G14" s="94"/>
      <c r="H14" s="94"/>
      <c r="I14" s="94"/>
      <c r="J14" s="94"/>
      <c r="K14" s="96"/>
      <c r="L14" s="89"/>
      <c r="M14" s="90"/>
    </row>
    <row r="15" spans="1:13" ht="17.100000000000001" customHeight="1" x14ac:dyDescent="0.25">
      <c r="A15" s="80"/>
      <c r="B15" s="106"/>
      <c r="C15" s="89"/>
      <c r="D15" s="89"/>
      <c r="E15" s="107"/>
      <c r="F15" s="89"/>
      <c r="G15" s="33"/>
      <c r="H15" s="33"/>
      <c r="I15" s="89"/>
      <c r="J15" s="33"/>
      <c r="K15" s="96"/>
      <c r="L15" s="89"/>
      <c r="M15" s="90"/>
    </row>
    <row r="16" spans="1:13" ht="15.75" customHeight="1" x14ac:dyDescent="0.25">
      <c r="A16" s="80"/>
      <c r="B16" s="81"/>
      <c r="C16" s="82"/>
      <c r="D16" s="82"/>
      <c r="E16" s="82"/>
      <c r="F16" s="82"/>
      <c r="G16" s="82"/>
      <c r="H16" s="82"/>
      <c r="I16" s="82"/>
      <c r="J16" s="82"/>
      <c r="K16" s="99"/>
      <c r="L16" s="82"/>
      <c r="M16" s="90"/>
    </row>
    <row r="17" spans="1:13" ht="17.45" customHeight="1" x14ac:dyDescent="0.25">
      <c r="A17" s="77"/>
      <c r="B17" s="12" t="s">
        <v>35</v>
      </c>
      <c r="C17" s="16"/>
      <c r="D17" s="16"/>
      <c r="E17" s="16"/>
      <c r="F17" s="16"/>
      <c r="G17" s="16"/>
      <c r="H17" s="16"/>
      <c r="I17" s="16"/>
      <c r="J17" s="17"/>
      <c r="K17" s="34"/>
      <c r="L17" s="35"/>
      <c r="M17" s="100"/>
    </row>
    <row r="18" spans="1:13" ht="18.75" customHeight="1" x14ac:dyDescent="0.3">
      <c r="A18" s="77"/>
      <c r="B18" s="37" t="s">
        <v>14</v>
      </c>
      <c r="C18" s="38" t="s">
        <v>73</v>
      </c>
      <c r="D18" s="39"/>
      <c r="E18" s="39"/>
      <c r="F18" s="39"/>
      <c r="G18" s="39"/>
      <c r="H18" s="39"/>
      <c r="I18" s="39"/>
      <c r="J18" s="40"/>
      <c r="K18" s="41"/>
      <c r="L18" s="42"/>
      <c r="M18" s="100"/>
    </row>
    <row r="19" spans="1:13" ht="15.75" customHeight="1" x14ac:dyDescent="0.25">
      <c r="A19" s="77"/>
      <c r="B19" s="43" t="s">
        <v>16</v>
      </c>
      <c r="C19" s="78" t="s">
        <v>74</v>
      </c>
      <c r="D19" s="39"/>
      <c r="E19" s="39"/>
      <c r="F19" s="39"/>
      <c r="G19" s="39"/>
      <c r="H19" s="39"/>
      <c r="I19" s="39"/>
      <c r="J19" s="40"/>
      <c r="K19" s="44"/>
      <c r="L19" s="45"/>
      <c r="M19" s="100"/>
    </row>
    <row r="20" spans="1:13" ht="17.45" customHeight="1" x14ac:dyDescent="0.25">
      <c r="A20" s="77"/>
      <c r="B20" s="46"/>
      <c r="C20" s="47" t="s">
        <v>17</v>
      </c>
      <c r="D20" s="48"/>
      <c r="E20" s="49" t="s">
        <v>18</v>
      </c>
      <c r="F20" s="48"/>
      <c r="G20" s="50" t="s">
        <v>19</v>
      </c>
      <c r="H20" s="50" t="s">
        <v>20</v>
      </c>
      <c r="I20" s="50" t="s">
        <v>21</v>
      </c>
      <c r="J20" s="51"/>
      <c r="K20" s="52" t="s">
        <v>22</v>
      </c>
      <c r="L20" s="53"/>
      <c r="M20" s="100"/>
    </row>
    <row r="21" spans="1:13" ht="17.100000000000001" customHeight="1" x14ac:dyDescent="0.25">
      <c r="A21" s="77"/>
      <c r="B21" s="54" t="s">
        <v>23</v>
      </c>
      <c r="C21" s="59">
        <v>4</v>
      </c>
      <c r="D21" s="115" t="s">
        <v>24</v>
      </c>
      <c r="E21" s="79">
        <v>2</v>
      </c>
      <c r="F21" s="59"/>
      <c r="G21" s="58"/>
      <c r="H21" s="58">
        <v>7</v>
      </c>
      <c r="I21" s="59"/>
      <c r="J21" s="60"/>
      <c r="K21" s="61" t="s">
        <v>25</v>
      </c>
      <c r="L21" s="62"/>
      <c r="M21" s="100"/>
    </row>
    <row r="22" spans="1:13" ht="15.75" customHeight="1" x14ac:dyDescent="0.25">
      <c r="A22" s="77"/>
      <c r="B22" s="63"/>
      <c r="C22" s="59"/>
      <c r="D22" s="59"/>
      <c r="E22" s="59"/>
      <c r="F22" s="59"/>
      <c r="G22" s="59"/>
      <c r="H22" s="58"/>
      <c r="I22" s="59"/>
      <c r="J22" s="64"/>
      <c r="K22" s="65" t="s">
        <v>26</v>
      </c>
      <c r="L22" s="66"/>
      <c r="M22" s="100"/>
    </row>
    <row r="23" spans="1:13" ht="15.75" customHeight="1" x14ac:dyDescent="0.25">
      <c r="A23" s="77"/>
      <c r="B23" s="54" t="s">
        <v>27</v>
      </c>
      <c r="C23" s="67">
        <v>5</v>
      </c>
      <c r="D23" s="116" t="s">
        <v>24</v>
      </c>
      <c r="E23" s="112">
        <v>2</v>
      </c>
      <c r="F23" s="67"/>
      <c r="G23" s="67"/>
      <c r="H23" s="111">
        <v>7</v>
      </c>
      <c r="I23" s="67"/>
      <c r="J23" s="69"/>
      <c r="K23" s="70"/>
      <c r="L23" s="71"/>
      <c r="M23" s="100"/>
    </row>
    <row r="24" spans="1:13" ht="17.45" customHeight="1" x14ac:dyDescent="0.25">
      <c r="A24" s="77"/>
      <c r="B24" s="63"/>
      <c r="C24" s="67"/>
      <c r="D24" s="67"/>
      <c r="E24" s="112"/>
      <c r="F24" s="67"/>
      <c r="G24" s="67"/>
      <c r="H24" s="111"/>
      <c r="I24" s="67"/>
      <c r="J24" s="69"/>
      <c r="K24" s="72"/>
      <c r="L24" s="73"/>
      <c r="M24" s="90"/>
    </row>
    <row r="25" spans="1:13" ht="17.100000000000001" customHeight="1" x14ac:dyDescent="0.25">
      <c r="A25" s="77"/>
      <c r="B25" s="54" t="s">
        <v>28</v>
      </c>
      <c r="C25" s="59">
        <v>5</v>
      </c>
      <c r="D25" s="115" t="s">
        <v>24</v>
      </c>
      <c r="E25" s="79">
        <v>2</v>
      </c>
      <c r="F25" s="59"/>
      <c r="G25" s="59"/>
      <c r="H25" s="58">
        <v>8</v>
      </c>
      <c r="I25" s="59"/>
      <c r="J25" s="64"/>
      <c r="K25" s="14"/>
      <c r="L25" s="8"/>
      <c r="M25" s="90"/>
    </row>
    <row r="26" spans="1:13" ht="17.100000000000001" customHeight="1" x14ac:dyDescent="0.25">
      <c r="A26" s="77"/>
      <c r="B26" s="63"/>
      <c r="C26" s="59"/>
      <c r="D26" s="59"/>
      <c r="E26" s="79"/>
      <c r="F26" s="59"/>
      <c r="G26" s="59"/>
      <c r="H26" s="58"/>
      <c r="I26" s="59"/>
      <c r="J26" s="64"/>
      <c r="K26" s="14"/>
      <c r="L26" s="8"/>
      <c r="M26" s="90"/>
    </row>
    <row r="27" spans="1:13" ht="17.100000000000001" customHeight="1" x14ac:dyDescent="0.25">
      <c r="A27" s="77"/>
      <c r="B27" s="54" t="s">
        <v>29</v>
      </c>
      <c r="C27" s="67">
        <v>5</v>
      </c>
      <c r="D27" s="116" t="s">
        <v>24</v>
      </c>
      <c r="E27" s="112">
        <v>2</v>
      </c>
      <c r="F27" s="67"/>
      <c r="G27" s="67"/>
      <c r="H27" s="111">
        <v>8</v>
      </c>
      <c r="I27" s="67"/>
      <c r="J27" s="69"/>
      <c r="K27" s="14"/>
      <c r="L27" s="8"/>
      <c r="M27" s="90"/>
    </row>
    <row r="28" spans="1:13" ht="15.75" customHeight="1" thickBot="1" x14ac:dyDescent="0.3">
      <c r="A28" s="77"/>
      <c r="B28" s="74"/>
      <c r="C28" s="102"/>
      <c r="D28" s="75"/>
      <c r="E28" s="75"/>
      <c r="F28" s="75"/>
      <c r="G28" s="75"/>
      <c r="H28" s="75"/>
      <c r="I28" s="75"/>
      <c r="J28" s="76"/>
      <c r="K28" s="14"/>
      <c r="L28" s="8"/>
      <c r="M28" s="90"/>
    </row>
    <row r="29" spans="1:13" ht="15.75" customHeight="1" thickBot="1" x14ac:dyDescent="0.3">
      <c r="A29" s="80"/>
      <c r="B29" s="161"/>
      <c r="C29" s="167"/>
      <c r="D29" s="168"/>
      <c r="E29" s="169"/>
      <c r="F29" s="168"/>
      <c r="G29" s="168"/>
      <c r="H29" s="168"/>
      <c r="I29" s="168"/>
      <c r="J29" s="168"/>
      <c r="K29" s="166"/>
      <c r="L29" s="132"/>
      <c r="M29" s="90"/>
    </row>
    <row r="30" spans="1:13" ht="17.45" customHeight="1" x14ac:dyDescent="0.25">
      <c r="A30" s="80"/>
      <c r="B30" s="145" t="s">
        <v>35</v>
      </c>
      <c r="C30" s="146"/>
      <c r="D30" s="146"/>
      <c r="E30" s="146"/>
      <c r="F30" s="146"/>
      <c r="G30" s="146"/>
      <c r="H30" s="146"/>
      <c r="I30" s="146"/>
      <c r="J30" s="147"/>
      <c r="K30" s="132"/>
      <c r="L30" s="132"/>
      <c r="M30" s="90"/>
    </row>
    <row r="31" spans="1:13" ht="18.75" customHeight="1" x14ac:dyDescent="0.3">
      <c r="A31" s="80"/>
      <c r="B31" s="148" t="s">
        <v>14</v>
      </c>
      <c r="C31" s="38" t="s">
        <v>36</v>
      </c>
      <c r="D31" s="39"/>
      <c r="E31" s="39"/>
      <c r="F31" s="39"/>
      <c r="G31" s="39"/>
      <c r="H31" s="39"/>
      <c r="I31" s="39"/>
      <c r="J31" s="149"/>
      <c r="K31" s="132"/>
      <c r="L31" s="132"/>
      <c r="M31" s="90"/>
    </row>
    <row r="32" spans="1:13" ht="15.75" customHeight="1" x14ac:dyDescent="0.25">
      <c r="A32" s="80"/>
      <c r="B32" s="150" t="s">
        <v>16</v>
      </c>
      <c r="C32" s="78" t="s">
        <v>37</v>
      </c>
      <c r="D32" s="39"/>
      <c r="E32" s="39"/>
      <c r="F32" s="39"/>
      <c r="G32" s="39"/>
      <c r="H32" s="39"/>
      <c r="I32" s="39"/>
      <c r="J32" s="149"/>
      <c r="K32" s="132"/>
      <c r="L32" s="132"/>
      <c r="M32" s="90"/>
    </row>
    <row r="33" spans="1:13" ht="17.45" customHeight="1" x14ac:dyDescent="0.25">
      <c r="A33" s="80"/>
      <c r="B33" s="151"/>
      <c r="C33" s="47" t="s">
        <v>17</v>
      </c>
      <c r="D33" s="48"/>
      <c r="E33" s="49" t="s">
        <v>18</v>
      </c>
      <c r="F33" s="48"/>
      <c r="G33" s="50" t="s">
        <v>19</v>
      </c>
      <c r="H33" s="50" t="s">
        <v>20</v>
      </c>
      <c r="I33" s="50" t="s">
        <v>21</v>
      </c>
      <c r="J33" s="152"/>
      <c r="K33" s="140" t="s">
        <v>22</v>
      </c>
      <c r="L33" s="132"/>
      <c r="M33" s="90"/>
    </row>
    <row r="34" spans="1:13" ht="17.100000000000001" customHeight="1" x14ac:dyDescent="0.25">
      <c r="A34" s="80"/>
      <c r="B34" s="153" t="s">
        <v>23</v>
      </c>
      <c r="C34" s="59">
        <v>3</v>
      </c>
      <c r="D34" s="115" t="s">
        <v>24</v>
      </c>
      <c r="E34" s="79">
        <v>2</v>
      </c>
      <c r="F34" s="59" t="s">
        <v>56</v>
      </c>
      <c r="G34" s="58">
        <f>dl*0.75</f>
        <v>0</v>
      </c>
      <c r="H34" s="58"/>
      <c r="I34" s="59"/>
      <c r="J34" s="154"/>
      <c r="K34" s="140" t="s">
        <v>25</v>
      </c>
      <c r="L34" s="132"/>
      <c r="M34" s="90"/>
    </row>
    <row r="35" spans="1:13" ht="15.75" customHeight="1" x14ac:dyDescent="0.25">
      <c r="A35" s="80"/>
      <c r="B35" s="155"/>
      <c r="C35" s="59"/>
      <c r="D35" s="59"/>
      <c r="E35" s="79"/>
      <c r="F35" s="59"/>
      <c r="G35" s="58"/>
      <c r="H35" s="59"/>
      <c r="I35" s="59"/>
      <c r="J35" s="156"/>
      <c r="K35" s="140" t="s">
        <v>26</v>
      </c>
      <c r="L35" s="132"/>
      <c r="M35" s="90"/>
    </row>
    <row r="36" spans="1:13" ht="15.75" customHeight="1" x14ac:dyDescent="0.25">
      <c r="A36" s="80"/>
      <c r="B36" s="153" t="s">
        <v>27</v>
      </c>
      <c r="C36" s="67">
        <v>5</v>
      </c>
      <c r="D36" s="116" t="s">
        <v>24</v>
      </c>
      <c r="E36" s="112">
        <v>2</v>
      </c>
      <c r="F36" s="67" t="s">
        <v>56</v>
      </c>
      <c r="G36" s="111">
        <f>dl*0.85</f>
        <v>0</v>
      </c>
      <c r="H36" s="67"/>
      <c r="I36" s="67"/>
      <c r="J36" s="157"/>
      <c r="K36" s="132"/>
      <c r="L36" s="132"/>
      <c r="M36" s="90"/>
    </row>
    <row r="37" spans="1:13" ht="17.45" customHeight="1" x14ac:dyDescent="0.25">
      <c r="A37" s="80"/>
      <c r="B37" s="155"/>
      <c r="C37" s="68"/>
      <c r="D37" s="67"/>
      <c r="E37" s="112"/>
      <c r="F37" s="67"/>
      <c r="G37" s="111"/>
      <c r="H37" s="67"/>
      <c r="I37" s="67"/>
      <c r="J37" s="157"/>
      <c r="K37" s="135"/>
      <c r="L37" s="135"/>
      <c r="M37" s="90"/>
    </row>
    <row r="38" spans="1:13" ht="17.100000000000001" customHeight="1" x14ac:dyDescent="0.25">
      <c r="A38" s="80"/>
      <c r="B38" s="153" t="s">
        <v>28</v>
      </c>
      <c r="C38" s="59">
        <v>5</v>
      </c>
      <c r="D38" s="115" t="s">
        <v>24</v>
      </c>
      <c r="E38" s="79">
        <v>2</v>
      </c>
      <c r="F38" s="59" t="s">
        <v>56</v>
      </c>
      <c r="G38" s="58">
        <f>dl*0.88</f>
        <v>0</v>
      </c>
      <c r="H38" s="59"/>
      <c r="I38" s="59"/>
      <c r="J38" s="156"/>
      <c r="K38" s="135"/>
      <c r="L38" s="135"/>
      <c r="M38" s="90"/>
    </row>
    <row r="39" spans="1:13" ht="17.100000000000001" customHeight="1" x14ac:dyDescent="0.25">
      <c r="A39" s="80"/>
      <c r="B39" s="155"/>
      <c r="C39" s="59"/>
      <c r="D39" s="59"/>
      <c r="E39" s="79"/>
      <c r="F39" s="59"/>
      <c r="G39" s="58"/>
      <c r="H39" s="59"/>
      <c r="I39" s="59"/>
      <c r="J39" s="156"/>
      <c r="K39" s="135"/>
      <c r="L39" s="135"/>
      <c r="M39" s="90"/>
    </row>
    <row r="40" spans="1:13" ht="17.100000000000001" customHeight="1" x14ac:dyDescent="0.25">
      <c r="A40" s="80"/>
      <c r="B40" s="153" t="s">
        <v>29</v>
      </c>
      <c r="C40" s="67">
        <v>5</v>
      </c>
      <c r="D40" s="116" t="s">
        <v>24</v>
      </c>
      <c r="E40" s="112">
        <v>2</v>
      </c>
      <c r="F40" s="67" t="s">
        <v>56</v>
      </c>
      <c r="G40" s="111">
        <f>dl*0.92</f>
        <v>0</v>
      </c>
      <c r="H40" s="67"/>
      <c r="I40" s="67"/>
      <c r="J40" s="157"/>
      <c r="K40" s="135"/>
      <c r="L40" s="135"/>
      <c r="M40" s="90"/>
    </row>
    <row r="41" spans="1:13" ht="15.75" customHeight="1" thickBot="1" x14ac:dyDescent="0.3">
      <c r="A41" s="80"/>
      <c r="B41" s="158"/>
      <c r="C41" s="159"/>
      <c r="D41" s="159"/>
      <c r="E41" s="159"/>
      <c r="F41" s="159"/>
      <c r="G41" s="159"/>
      <c r="H41" s="159"/>
      <c r="I41" s="159"/>
      <c r="J41" s="160"/>
      <c r="K41" s="135"/>
      <c r="L41" s="135"/>
      <c r="M41" s="90"/>
    </row>
    <row r="42" spans="1:13" ht="19.5" customHeight="1" thickBot="1" x14ac:dyDescent="0.35">
      <c r="A42" s="80"/>
      <c r="B42" s="91"/>
      <c r="C42" s="91"/>
      <c r="D42" s="88"/>
      <c r="E42" s="88"/>
      <c r="F42" s="88"/>
      <c r="G42" s="88"/>
      <c r="H42" s="88"/>
      <c r="I42" s="88"/>
      <c r="J42" s="88"/>
      <c r="K42" s="132"/>
      <c r="L42" s="132"/>
      <c r="M42" s="90"/>
    </row>
    <row r="43" spans="1:13" ht="17.45" customHeight="1" x14ac:dyDescent="0.25">
      <c r="A43" s="80"/>
      <c r="B43" s="145" t="s">
        <v>35</v>
      </c>
      <c r="C43" s="146"/>
      <c r="D43" s="146"/>
      <c r="E43" s="146"/>
      <c r="F43" s="146"/>
      <c r="G43" s="146"/>
      <c r="H43" s="146"/>
      <c r="I43" s="146"/>
      <c r="J43" s="147"/>
      <c r="K43" s="132"/>
      <c r="L43" s="132"/>
      <c r="M43" s="90"/>
    </row>
    <row r="44" spans="1:13" ht="18.75" customHeight="1" x14ac:dyDescent="0.3">
      <c r="A44" s="80"/>
      <c r="B44" s="148" t="s">
        <v>14</v>
      </c>
      <c r="C44" s="110" t="s">
        <v>41</v>
      </c>
      <c r="D44" s="39"/>
      <c r="E44" s="39"/>
      <c r="F44" s="39"/>
      <c r="G44" s="39"/>
      <c r="H44" s="39"/>
      <c r="I44" s="39"/>
      <c r="J44" s="149"/>
      <c r="K44" s="132"/>
      <c r="L44" s="132"/>
      <c r="M44" s="90"/>
    </row>
    <row r="45" spans="1:13" ht="15.75" customHeight="1" x14ac:dyDescent="0.25">
      <c r="A45" s="80"/>
      <c r="B45" s="150" t="s">
        <v>38</v>
      </c>
      <c r="C45" s="78"/>
      <c r="D45" s="39"/>
      <c r="E45" s="39"/>
      <c r="F45" s="39"/>
      <c r="G45" s="39"/>
      <c r="H45" s="39"/>
      <c r="I45" s="39"/>
      <c r="J45" s="149"/>
      <c r="K45" s="132"/>
      <c r="L45" s="132"/>
      <c r="M45" s="90"/>
    </row>
    <row r="46" spans="1:13" ht="17.45" customHeight="1" x14ac:dyDescent="0.25">
      <c r="A46" s="80"/>
      <c r="B46" s="151"/>
      <c r="C46" s="47" t="s">
        <v>17</v>
      </c>
      <c r="D46" s="48"/>
      <c r="E46" s="49" t="s">
        <v>18</v>
      </c>
      <c r="F46" s="48"/>
      <c r="G46" s="50" t="s">
        <v>19</v>
      </c>
      <c r="H46" s="50" t="s">
        <v>20</v>
      </c>
      <c r="I46" s="50" t="s">
        <v>21</v>
      </c>
      <c r="J46" s="152"/>
      <c r="K46" s="140" t="s">
        <v>22</v>
      </c>
      <c r="L46" s="132"/>
      <c r="M46" s="90"/>
    </row>
    <row r="47" spans="1:13" ht="17.100000000000001" customHeight="1" x14ac:dyDescent="0.25">
      <c r="A47" s="80"/>
      <c r="B47" s="153" t="s">
        <v>23</v>
      </c>
      <c r="C47" s="59">
        <v>5</v>
      </c>
      <c r="D47" s="115" t="s">
        <v>24</v>
      </c>
      <c r="E47" s="79">
        <v>2</v>
      </c>
      <c r="F47" s="59"/>
      <c r="G47" s="58">
        <f>bench*0.8</f>
        <v>0</v>
      </c>
      <c r="H47" s="58"/>
      <c r="I47" s="59"/>
      <c r="J47" s="154"/>
      <c r="K47" s="140" t="s">
        <v>25</v>
      </c>
      <c r="L47" s="132"/>
      <c r="M47" s="90"/>
    </row>
    <row r="48" spans="1:13" ht="15.75" customHeight="1" x14ac:dyDescent="0.25">
      <c r="A48" s="80"/>
      <c r="B48" s="155"/>
      <c r="C48" s="59"/>
      <c r="D48" s="59"/>
      <c r="E48" s="79"/>
      <c r="F48" s="59"/>
      <c r="G48" s="58"/>
      <c r="H48" s="59"/>
      <c r="I48" s="59"/>
      <c r="J48" s="156"/>
      <c r="K48" s="140" t="s">
        <v>26</v>
      </c>
      <c r="L48" s="132"/>
      <c r="M48" s="90"/>
    </row>
    <row r="49" spans="1:256" ht="15.75" customHeight="1" x14ac:dyDescent="0.25">
      <c r="A49" s="80"/>
      <c r="B49" s="153" t="s">
        <v>27</v>
      </c>
      <c r="C49" s="67">
        <v>6</v>
      </c>
      <c r="D49" s="116" t="s">
        <v>24</v>
      </c>
      <c r="E49" s="112">
        <v>1</v>
      </c>
      <c r="F49" s="67"/>
      <c r="G49" s="111">
        <f>bench*0.88</f>
        <v>0</v>
      </c>
      <c r="H49" s="67"/>
      <c r="I49" s="67"/>
      <c r="J49" s="157"/>
      <c r="K49" s="132"/>
      <c r="L49" s="132"/>
      <c r="M49" s="90"/>
    </row>
    <row r="50" spans="1:256" ht="17.45" customHeight="1" x14ac:dyDescent="0.25">
      <c r="A50" s="80"/>
      <c r="B50" s="155"/>
      <c r="C50" s="67"/>
      <c r="D50" s="67"/>
      <c r="E50" s="112"/>
      <c r="F50" s="67"/>
      <c r="G50" s="111"/>
      <c r="H50" s="67"/>
      <c r="I50" s="67"/>
      <c r="J50" s="157"/>
      <c r="K50" s="135"/>
      <c r="L50" s="135"/>
      <c r="M50" s="90"/>
    </row>
    <row r="51" spans="1:256" ht="17.100000000000001" customHeight="1" x14ac:dyDescent="0.25">
      <c r="A51" s="80"/>
      <c r="B51" s="153" t="s">
        <v>28</v>
      </c>
      <c r="C51" s="59">
        <v>6</v>
      </c>
      <c r="D51" s="115" t="s">
        <v>24</v>
      </c>
      <c r="E51" s="79">
        <v>1</v>
      </c>
      <c r="F51" s="59"/>
      <c r="G51" s="58">
        <f>bench*0.9</f>
        <v>0</v>
      </c>
      <c r="H51" s="59"/>
      <c r="I51" s="59"/>
      <c r="J51" s="156"/>
      <c r="K51" s="135"/>
      <c r="L51" s="135"/>
      <c r="M51" s="90"/>
    </row>
    <row r="52" spans="1:256" ht="17.100000000000001" customHeight="1" x14ac:dyDescent="0.25">
      <c r="A52" s="80"/>
      <c r="B52" s="155"/>
      <c r="C52" s="59"/>
      <c r="D52" s="59"/>
      <c r="E52" s="79"/>
      <c r="F52" s="59"/>
      <c r="G52" s="58"/>
      <c r="H52" s="59"/>
      <c r="I52" s="59"/>
      <c r="J52" s="156"/>
      <c r="K52" s="135"/>
      <c r="L52" s="135"/>
      <c r="M52" s="90"/>
    </row>
    <row r="53" spans="1:256" ht="17.100000000000001" customHeight="1" x14ac:dyDescent="0.25">
      <c r="A53" s="80"/>
      <c r="B53" s="153" t="s">
        <v>29</v>
      </c>
      <c r="C53" s="67">
        <v>6</v>
      </c>
      <c r="D53" s="116" t="s">
        <v>24</v>
      </c>
      <c r="E53" s="112">
        <v>1</v>
      </c>
      <c r="F53" s="67"/>
      <c r="G53" s="111">
        <f>bench*0.93</f>
        <v>0</v>
      </c>
      <c r="H53" s="67"/>
      <c r="I53" s="67"/>
      <c r="J53" s="157"/>
      <c r="K53" s="135"/>
      <c r="L53" s="135"/>
      <c r="M53" s="90"/>
    </row>
    <row r="54" spans="1:256" ht="15.75" customHeight="1" thickBot="1" x14ac:dyDescent="0.3">
      <c r="A54" s="80"/>
      <c r="B54" s="158"/>
      <c r="C54" s="159"/>
      <c r="D54" s="159"/>
      <c r="E54" s="159"/>
      <c r="F54" s="159"/>
      <c r="G54" s="159"/>
      <c r="H54" s="159"/>
      <c r="I54" s="159"/>
      <c r="J54" s="160"/>
      <c r="K54" s="135"/>
      <c r="L54" s="135"/>
      <c r="M54" s="90"/>
    </row>
    <row r="55" spans="1:256" ht="15.75" customHeight="1" thickBot="1" x14ac:dyDescent="0.3">
      <c r="A55" s="80"/>
      <c r="B55" s="88"/>
      <c r="C55" s="93"/>
      <c r="D55" s="94"/>
      <c r="E55" s="95"/>
      <c r="F55" s="94"/>
      <c r="G55" s="94"/>
      <c r="H55" s="94"/>
      <c r="I55" s="94"/>
      <c r="J55" s="94"/>
      <c r="K55" s="166"/>
      <c r="L55" s="132"/>
      <c r="M55" s="90"/>
    </row>
    <row r="56" spans="1:256" ht="17.45" customHeight="1" x14ac:dyDescent="0.25">
      <c r="A56" s="80"/>
      <c r="B56" s="145" t="s">
        <v>35</v>
      </c>
      <c r="C56" s="146"/>
      <c r="D56" s="146"/>
      <c r="E56" s="146"/>
      <c r="F56" s="146"/>
      <c r="G56" s="146"/>
      <c r="H56" s="146"/>
      <c r="I56" s="146"/>
      <c r="J56" s="147"/>
      <c r="K56" s="132"/>
      <c r="L56" s="132"/>
      <c r="M56" s="90"/>
    </row>
    <row r="57" spans="1:256" ht="18.75" customHeight="1" x14ac:dyDescent="0.3">
      <c r="A57" s="80"/>
      <c r="B57" s="148" t="s">
        <v>14</v>
      </c>
      <c r="C57" s="38" t="s">
        <v>75</v>
      </c>
      <c r="D57" s="39"/>
      <c r="E57" s="39"/>
      <c r="F57" s="39"/>
      <c r="G57" s="39"/>
      <c r="H57" s="39"/>
      <c r="I57" s="39"/>
      <c r="J57" s="149"/>
      <c r="K57" s="132"/>
      <c r="L57" s="132"/>
      <c r="M57" s="90"/>
    </row>
    <row r="58" spans="1:256" ht="15.75" customHeight="1" x14ac:dyDescent="0.25">
      <c r="A58" s="80"/>
      <c r="B58" s="150" t="s">
        <v>16</v>
      </c>
      <c r="C58" s="78" t="s">
        <v>77</v>
      </c>
      <c r="D58" s="39"/>
      <c r="E58" s="39"/>
      <c r="F58" s="39"/>
      <c r="G58" s="39"/>
      <c r="H58" s="39"/>
      <c r="I58" s="39"/>
      <c r="J58" s="149"/>
      <c r="K58" s="132"/>
      <c r="L58" s="132"/>
      <c r="M58" s="90"/>
    </row>
    <row r="59" spans="1:256" ht="15.75" customHeight="1" x14ac:dyDescent="0.25">
      <c r="A59" s="80"/>
      <c r="B59" s="150"/>
      <c r="C59" s="78" t="s">
        <v>78</v>
      </c>
      <c r="D59" s="39"/>
      <c r="E59" s="39"/>
      <c r="F59" s="39"/>
      <c r="G59" s="39"/>
      <c r="H59" s="39"/>
      <c r="I59" s="39"/>
      <c r="J59" s="149"/>
      <c r="K59" s="132"/>
      <c r="L59" s="132"/>
      <c r="M59" s="90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</row>
    <row r="60" spans="1:256" ht="17.45" customHeight="1" x14ac:dyDescent="0.25">
      <c r="A60" s="80"/>
      <c r="B60" s="151"/>
      <c r="C60" s="47" t="s">
        <v>17</v>
      </c>
      <c r="D60" s="48"/>
      <c r="E60" s="49" t="s">
        <v>18</v>
      </c>
      <c r="F60" s="48"/>
      <c r="G60" s="50" t="s">
        <v>19</v>
      </c>
      <c r="H60" s="50" t="s">
        <v>20</v>
      </c>
      <c r="I60" s="50" t="s">
        <v>21</v>
      </c>
      <c r="J60" s="152"/>
      <c r="K60" s="140" t="s">
        <v>22</v>
      </c>
      <c r="L60" s="132"/>
      <c r="M60" s="90"/>
    </row>
    <row r="61" spans="1:256" ht="17.100000000000001" customHeight="1" x14ac:dyDescent="0.25">
      <c r="A61" s="80"/>
      <c r="B61" s="153" t="s">
        <v>23</v>
      </c>
      <c r="C61" s="59" t="s">
        <v>79</v>
      </c>
      <c r="D61" s="115"/>
      <c r="E61" s="79"/>
      <c r="F61" s="59"/>
      <c r="G61" s="58"/>
      <c r="H61" s="58"/>
      <c r="I61" s="59"/>
      <c r="J61" s="154"/>
      <c r="K61" s="140" t="s">
        <v>25</v>
      </c>
      <c r="L61" s="132"/>
      <c r="M61" s="90"/>
    </row>
    <row r="62" spans="1:256" ht="15.75" customHeight="1" x14ac:dyDescent="0.25">
      <c r="A62" s="80"/>
      <c r="B62" s="155"/>
      <c r="C62" s="55"/>
      <c r="D62" s="59"/>
      <c r="E62" s="59"/>
      <c r="F62" s="59"/>
      <c r="G62" s="59"/>
      <c r="H62" s="59"/>
      <c r="I62" s="59"/>
      <c r="J62" s="156"/>
      <c r="K62" s="140" t="s">
        <v>26</v>
      </c>
      <c r="L62" s="132"/>
      <c r="M62" s="90"/>
    </row>
    <row r="63" spans="1:256" ht="15.75" customHeight="1" x14ac:dyDescent="0.25">
      <c r="A63" s="80"/>
      <c r="B63" s="153" t="s">
        <v>27</v>
      </c>
      <c r="C63" s="67" t="s">
        <v>76</v>
      </c>
      <c r="D63" s="116"/>
      <c r="E63" s="67"/>
      <c r="F63" s="67"/>
      <c r="G63" s="67"/>
      <c r="H63" s="67"/>
      <c r="I63" s="67"/>
      <c r="J63" s="157"/>
      <c r="K63" s="132"/>
      <c r="L63" s="132"/>
      <c r="M63" s="90"/>
    </row>
    <row r="64" spans="1:256" ht="17.45" customHeight="1" x14ac:dyDescent="0.25">
      <c r="A64" s="80"/>
      <c r="B64" s="155"/>
      <c r="C64" s="68"/>
      <c r="D64" s="67"/>
      <c r="E64" s="67"/>
      <c r="F64" s="67"/>
      <c r="G64" s="67"/>
      <c r="H64" s="67"/>
      <c r="I64" s="67"/>
      <c r="J64" s="157"/>
      <c r="K64" s="135"/>
      <c r="L64" s="135"/>
      <c r="M64" s="90"/>
    </row>
    <row r="65" spans="1:13" ht="17.100000000000001" customHeight="1" x14ac:dyDescent="0.25">
      <c r="A65" s="80"/>
      <c r="B65" s="153" t="s">
        <v>28</v>
      </c>
      <c r="C65" s="59" t="s">
        <v>80</v>
      </c>
      <c r="D65" s="55"/>
      <c r="E65" s="79"/>
      <c r="F65" s="59"/>
      <c r="G65" s="58"/>
      <c r="H65" s="59"/>
      <c r="I65" s="59"/>
      <c r="J65" s="156"/>
      <c r="K65" s="8"/>
      <c r="L65" s="8"/>
      <c r="M65" s="90"/>
    </row>
    <row r="66" spans="1:13" ht="17.100000000000001" customHeight="1" x14ac:dyDescent="0.25">
      <c r="A66" s="80"/>
      <c r="B66" s="155"/>
      <c r="C66" s="55"/>
      <c r="D66" s="59"/>
      <c r="E66" s="59"/>
      <c r="F66" s="59"/>
      <c r="G66" s="59"/>
      <c r="H66" s="59"/>
      <c r="I66" s="59"/>
      <c r="J66" s="156"/>
      <c r="K66" s="8"/>
      <c r="L66" s="8"/>
      <c r="M66" s="90"/>
    </row>
    <row r="67" spans="1:13" ht="17.100000000000001" customHeight="1" x14ac:dyDescent="0.25">
      <c r="A67" s="80"/>
      <c r="B67" s="153" t="s">
        <v>29</v>
      </c>
      <c r="C67" s="67" t="s">
        <v>81</v>
      </c>
      <c r="D67" s="68"/>
      <c r="E67" s="67"/>
      <c r="F67" s="67"/>
      <c r="G67" s="67"/>
      <c r="H67" s="67"/>
      <c r="I67" s="67"/>
      <c r="J67" s="157"/>
      <c r="K67" s="8"/>
      <c r="L67" s="8"/>
      <c r="M67" s="90"/>
    </row>
    <row r="68" spans="1:13" ht="15.75" customHeight="1" thickBot="1" x14ac:dyDescent="0.3">
      <c r="A68" s="80"/>
      <c r="B68" s="158"/>
      <c r="C68" s="170"/>
      <c r="D68" s="159"/>
      <c r="E68" s="159"/>
      <c r="F68" s="159"/>
      <c r="G68" s="159"/>
      <c r="H68" s="159"/>
      <c r="I68" s="159"/>
      <c r="J68" s="160"/>
      <c r="K68" s="8"/>
      <c r="L68" s="8"/>
      <c r="M68" s="90"/>
    </row>
    <row r="69" spans="1:13" ht="15.75" customHeight="1" x14ac:dyDescent="0.25">
      <c r="A69" s="80"/>
      <c r="B69" s="106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90"/>
    </row>
    <row r="70" spans="1:13" ht="17.45" customHeight="1" x14ac:dyDescent="0.25">
      <c r="A70" s="80"/>
      <c r="B70" s="138"/>
      <c r="C70" s="126"/>
      <c r="D70" s="126"/>
      <c r="E70" s="126"/>
      <c r="F70" s="126"/>
      <c r="G70" s="126"/>
      <c r="H70" s="126"/>
      <c r="I70" s="126"/>
      <c r="J70" s="126"/>
      <c r="K70" s="132"/>
      <c r="L70" s="132"/>
      <c r="M70" s="132"/>
    </row>
    <row r="71" spans="1:13" ht="18.75" customHeight="1" x14ac:dyDescent="0.3">
      <c r="A71" s="6"/>
      <c r="B71" s="139"/>
      <c r="C71" s="125"/>
      <c r="D71" s="126"/>
      <c r="E71" s="126"/>
      <c r="F71" s="126"/>
      <c r="G71" s="126"/>
      <c r="H71" s="126"/>
      <c r="I71" s="126"/>
      <c r="J71" s="126"/>
      <c r="K71" s="132"/>
      <c r="L71" s="132"/>
      <c r="M71" s="135"/>
    </row>
    <row r="72" spans="1:13" ht="15.75" customHeight="1" x14ac:dyDescent="0.25">
      <c r="A72" s="6"/>
      <c r="B72" s="138"/>
      <c r="C72" s="127"/>
      <c r="D72" s="126"/>
      <c r="E72" s="126"/>
      <c r="F72" s="126"/>
      <c r="G72" s="126"/>
      <c r="H72" s="126"/>
      <c r="I72" s="126"/>
      <c r="J72" s="126"/>
      <c r="K72" s="132"/>
      <c r="L72" s="132"/>
      <c r="M72" s="135"/>
    </row>
    <row r="73" spans="1:13" ht="17.45" customHeight="1" x14ac:dyDescent="0.25">
      <c r="A73" s="6"/>
      <c r="B73" s="126"/>
      <c r="C73" s="128"/>
      <c r="D73" s="129"/>
      <c r="E73" s="130"/>
      <c r="F73" s="129"/>
      <c r="G73" s="131"/>
      <c r="H73" s="131"/>
      <c r="I73" s="131"/>
      <c r="J73" s="129"/>
      <c r="K73" s="140"/>
      <c r="L73" s="132"/>
      <c r="M73" s="135"/>
    </row>
    <row r="74" spans="1:13" ht="17.100000000000001" customHeight="1" x14ac:dyDescent="0.25">
      <c r="A74" s="6"/>
      <c r="B74" s="141"/>
      <c r="C74" s="132"/>
      <c r="D74" s="132"/>
      <c r="E74" s="133"/>
      <c r="F74" s="132"/>
      <c r="G74" s="134"/>
      <c r="H74" s="134"/>
      <c r="I74" s="132"/>
      <c r="J74" s="134"/>
      <c r="K74" s="140"/>
      <c r="L74" s="132"/>
      <c r="M74" s="135"/>
    </row>
    <row r="75" spans="1:13" ht="15.75" customHeight="1" x14ac:dyDescent="0.25">
      <c r="A75" s="6"/>
      <c r="B75" s="142"/>
      <c r="C75" s="132"/>
      <c r="D75" s="132"/>
      <c r="E75" s="132"/>
      <c r="F75" s="132"/>
      <c r="G75" s="132"/>
      <c r="H75" s="132"/>
      <c r="I75" s="132"/>
      <c r="J75" s="132"/>
      <c r="K75" s="140"/>
      <c r="L75" s="132"/>
      <c r="M75" s="135"/>
    </row>
    <row r="76" spans="1:13" ht="15.75" customHeight="1" x14ac:dyDescent="0.25">
      <c r="A76" s="6"/>
      <c r="B76" s="141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5"/>
    </row>
    <row r="77" spans="1:13" ht="17.45" customHeight="1" x14ac:dyDescent="0.25">
      <c r="A77" s="6"/>
      <c r="B77" s="142"/>
      <c r="C77" s="132"/>
      <c r="D77" s="132"/>
      <c r="E77" s="132"/>
      <c r="F77" s="132"/>
      <c r="G77" s="132"/>
      <c r="H77" s="132"/>
      <c r="I77" s="132"/>
      <c r="J77" s="132"/>
      <c r="K77" s="135"/>
      <c r="L77" s="135"/>
      <c r="M77" s="135"/>
    </row>
    <row r="78" spans="1:13" ht="17.100000000000001" customHeight="1" x14ac:dyDescent="0.25">
      <c r="A78" s="6"/>
      <c r="B78" s="141"/>
      <c r="C78" s="132"/>
      <c r="D78" s="132"/>
      <c r="E78" s="132"/>
      <c r="F78" s="132"/>
      <c r="G78" s="132"/>
      <c r="H78" s="132"/>
      <c r="I78" s="132"/>
      <c r="J78" s="132"/>
      <c r="K78" s="135"/>
      <c r="L78" s="135"/>
      <c r="M78" s="135"/>
    </row>
    <row r="79" spans="1:13" ht="17.100000000000001" customHeight="1" x14ac:dyDescent="0.25">
      <c r="A79" s="6"/>
      <c r="B79" s="142"/>
      <c r="C79" s="132"/>
      <c r="D79" s="132"/>
      <c r="E79" s="132"/>
      <c r="F79" s="132"/>
      <c r="G79" s="132"/>
      <c r="H79" s="132"/>
      <c r="I79" s="132"/>
      <c r="J79" s="132"/>
      <c r="K79" s="135"/>
      <c r="L79" s="135"/>
      <c r="M79" s="135"/>
    </row>
    <row r="80" spans="1:13" ht="17.100000000000001" customHeight="1" x14ac:dyDescent="0.25">
      <c r="A80" s="6"/>
      <c r="B80" s="141"/>
      <c r="C80" s="132"/>
      <c r="D80" s="132"/>
      <c r="E80" s="132"/>
      <c r="F80" s="132"/>
      <c r="G80" s="132"/>
      <c r="H80" s="132"/>
      <c r="I80" s="132"/>
      <c r="J80" s="132"/>
      <c r="K80" s="135"/>
      <c r="L80" s="135"/>
      <c r="M80" s="135"/>
    </row>
    <row r="81" spans="1:13" ht="15.75" customHeight="1" x14ac:dyDescent="0.25">
      <c r="A81" s="83"/>
      <c r="B81" s="142"/>
      <c r="C81" s="132"/>
      <c r="D81" s="132"/>
      <c r="E81" s="132"/>
      <c r="F81" s="132"/>
      <c r="G81" s="132"/>
      <c r="H81" s="132"/>
      <c r="I81" s="132"/>
      <c r="J81" s="132"/>
      <c r="K81" s="135"/>
      <c r="L81" s="135"/>
      <c r="M81" s="135"/>
    </row>
  </sheetData>
  <pageMargins left="0.75" right="0.75" top="1" bottom="1" header="0.5" footer="0.5"/>
  <pageSetup orientation="landscape"/>
  <headerFooter>
    <oddFooter>&amp;L&amp;"Helvetica,Regular"&amp;12&amp;K000000	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showGridLines="0" showRowColHeaders="0" workbookViewId="0">
      <selection activeCell="B2" sqref="B2"/>
    </sheetView>
  </sheetViews>
  <sheetFormatPr defaultColWidth="6.59765625" defaultRowHeight="15" customHeight="1" x14ac:dyDescent="0.25"/>
  <cols>
    <col min="1" max="1" width="3.09765625" style="108" customWidth="1"/>
    <col min="2" max="2" width="7.8984375" style="108" customWidth="1"/>
    <col min="3" max="3" width="6.59765625" style="108" customWidth="1"/>
    <col min="4" max="4" width="1.8984375" style="108" customWidth="1"/>
    <col min="5" max="5" width="6.59765625" style="108" customWidth="1"/>
    <col min="6" max="6" width="1.69921875" style="108" customWidth="1"/>
    <col min="7" max="7" width="10.59765625" style="108" customWidth="1"/>
    <col min="8" max="8" width="6.59765625" style="108" customWidth="1"/>
    <col min="9" max="9" width="8" style="108" customWidth="1"/>
    <col min="10" max="10" width="6.59765625" style="108" customWidth="1"/>
    <col min="11" max="11" width="16.09765625" style="108" customWidth="1"/>
    <col min="12" max="12" width="5.3984375" style="108" customWidth="1"/>
    <col min="13" max="256" width="6.59765625" style="108" customWidth="1"/>
  </cols>
  <sheetData>
    <row r="1" spans="1:13" ht="15.75" customHeight="1" x14ac:dyDescent="0.25">
      <c r="A1" s="2"/>
      <c r="B1" s="87"/>
      <c r="C1" s="87"/>
      <c r="D1" s="87"/>
      <c r="E1" s="87"/>
      <c r="F1" s="87"/>
      <c r="G1" s="87"/>
      <c r="H1" s="4"/>
      <c r="I1" s="4"/>
      <c r="J1" s="4"/>
      <c r="K1" s="4"/>
      <c r="L1" s="4"/>
      <c r="M1" s="5"/>
    </row>
    <row r="2" spans="1:13" ht="17.45" customHeight="1" x14ac:dyDescent="0.25">
      <c r="A2" s="11"/>
      <c r="B2" s="12" t="s">
        <v>3</v>
      </c>
      <c r="C2" s="16"/>
      <c r="D2" s="16"/>
      <c r="E2" s="16"/>
      <c r="F2" s="16"/>
      <c r="G2" s="17"/>
      <c r="H2" s="14"/>
      <c r="I2" s="8"/>
      <c r="J2" s="8"/>
      <c r="K2" s="8"/>
      <c r="L2" s="8"/>
      <c r="M2" s="9"/>
    </row>
    <row r="3" spans="1:13" ht="17.100000000000001" customHeight="1" x14ac:dyDescent="0.25">
      <c r="A3" s="11"/>
      <c r="B3" s="20"/>
      <c r="C3" s="21"/>
      <c r="D3" s="21"/>
      <c r="E3" s="21"/>
      <c r="F3" s="21"/>
      <c r="G3" s="22"/>
      <c r="H3" s="14"/>
      <c r="I3" s="8"/>
      <c r="J3" s="8"/>
      <c r="K3" s="8"/>
      <c r="L3" s="8"/>
      <c r="M3" s="9"/>
    </row>
    <row r="4" spans="1:13" ht="17.100000000000001" customHeight="1" x14ac:dyDescent="0.25">
      <c r="A4" s="11"/>
      <c r="B4" s="20"/>
      <c r="C4" s="21"/>
      <c r="D4" s="21"/>
      <c r="E4" s="21"/>
      <c r="F4" s="21"/>
      <c r="G4" s="22"/>
      <c r="H4" s="14"/>
      <c r="I4" s="8"/>
      <c r="J4" s="8"/>
      <c r="K4" s="8"/>
      <c r="L4" s="8"/>
      <c r="M4" s="9"/>
    </row>
    <row r="5" spans="1:13" ht="17.100000000000001" customHeight="1" x14ac:dyDescent="0.25">
      <c r="A5" s="11"/>
      <c r="B5" s="20"/>
      <c r="C5" s="21"/>
      <c r="D5" s="21"/>
      <c r="E5" s="21"/>
      <c r="F5" s="21"/>
      <c r="G5" s="22"/>
      <c r="H5" s="14"/>
      <c r="I5" s="8"/>
      <c r="J5" s="8"/>
      <c r="K5" s="8"/>
      <c r="L5" s="8"/>
      <c r="M5" s="9"/>
    </row>
    <row r="6" spans="1:13" ht="17.100000000000001" customHeight="1" x14ac:dyDescent="0.25">
      <c r="A6" s="11"/>
      <c r="B6" s="20"/>
      <c r="C6" s="21"/>
      <c r="D6" s="21"/>
      <c r="E6" s="21"/>
      <c r="F6" s="21"/>
      <c r="G6" s="22"/>
      <c r="H6" s="14"/>
      <c r="I6" s="8"/>
      <c r="J6" s="8"/>
      <c r="K6" s="8"/>
      <c r="L6" s="8"/>
      <c r="M6" s="9"/>
    </row>
    <row r="7" spans="1:13" ht="17.100000000000001" customHeight="1" x14ac:dyDescent="0.25">
      <c r="A7" s="11"/>
      <c r="B7" s="20"/>
      <c r="C7" s="21"/>
      <c r="D7" s="21"/>
      <c r="E7" s="21"/>
      <c r="F7" s="21"/>
      <c r="G7" s="22"/>
      <c r="H7" s="14"/>
      <c r="I7" s="8"/>
      <c r="J7" s="8"/>
      <c r="K7" s="8"/>
      <c r="L7" s="8"/>
      <c r="M7" s="9"/>
    </row>
    <row r="8" spans="1:13" ht="17.100000000000001" customHeight="1" x14ac:dyDescent="0.25">
      <c r="A8" s="11"/>
      <c r="B8" s="20"/>
      <c r="C8" s="21"/>
      <c r="D8" s="21"/>
      <c r="E8" s="21"/>
      <c r="F8" s="21"/>
      <c r="G8" s="22"/>
      <c r="H8" s="14"/>
      <c r="I8" s="8"/>
      <c r="J8" s="8"/>
      <c r="K8" s="8"/>
      <c r="L8" s="8"/>
      <c r="M8" s="9"/>
    </row>
    <row r="9" spans="1:13" ht="15.75" customHeight="1" x14ac:dyDescent="0.25">
      <c r="A9" s="11"/>
      <c r="B9" s="26"/>
      <c r="C9" s="27"/>
      <c r="D9" s="27"/>
      <c r="E9" s="27"/>
      <c r="F9" s="27"/>
      <c r="G9" s="28"/>
      <c r="H9" s="14"/>
      <c r="I9" s="8"/>
      <c r="J9" s="8"/>
      <c r="K9" s="8"/>
      <c r="L9" s="8"/>
      <c r="M9" s="9"/>
    </row>
    <row r="10" spans="1:13" ht="17.45" customHeight="1" x14ac:dyDescent="0.25">
      <c r="A10" s="6"/>
      <c r="B10" s="73"/>
      <c r="C10" s="73"/>
      <c r="D10" s="73"/>
      <c r="E10" s="73"/>
      <c r="F10" s="73"/>
      <c r="G10" s="73"/>
      <c r="H10" s="8"/>
      <c r="I10" s="8"/>
      <c r="J10" s="8"/>
      <c r="K10" s="8"/>
      <c r="L10" s="8"/>
      <c r="M10" s="9"/>
    </row>
    <row r="11" spans="1:13" ht="17.100000000000001" customHeight="1" x14ac:dyDescent="0.25">
      <c r="A11" s="80"/>
      <c r="B11" s="88"/>
      <c r="C11" s="88"/>
      <c r="D11" s="88"/>
      <c r="E11" s="88"/>
      <c r="F11" s="88"/>
      <c r="G11" s="88"/>
      <c r="H11" s="88"/>
      <c r="I11" s="88"/>
      <c r="J11" s="88"/>
      <c r="K11" s="89"/>
      <c r="L11" s="89"/>
      <c r="M11" s="90"/>
    </row>
    <row r="12" spans="1:13" ht="18.75" customHeight="1" x14ac:dyDescent="0.3">
      <c r="A12" s="80"/>
      <c r="B12" s="91"/>
      <c r="C12" s="91"/>
      <c r="D12" s="88"/>
      <c r="E12" s="88"/>
      <c r="F12" s="88"/>
      <c r="G12" s="88"/>
      <c r="H12" s="88"/>
      <c r="I12" s="88"/>
      <c r="J12" s="88"/>
      <c r="K12" s="89"/>
      <c r="L12" s="89"/>
      <c r="M12" s="90"/>
    </row>
    <row r="13" spans="1:13" ht="17.100000000000001" customHeight="1" x14ac:dyDescent="0.25">
      <c r="A13" s="80"/>
      <c r="B13" s="88"/>
      <c r="C13" s="92"/>
      <c r="D13" s="88"/>
      <c r="E13" s="88"/>
      <c r="F13" s="88"/>
      <c r="G13" s="88"/>
      <c r="H13" s="88"/>
      <c r="I13" s="88"/>
      <c r="J13" s="88"/>
      <c r="K13" s="89"/>
      <c r="L13" s="89"/>
      <c r="M13" s="90"/>
    </row>
    <row r="14" spans="1:13" ht="17.100000000000001" customHeight="1" x14ac:dyDescent="0.25">
      <c r="A14" s="80"/>
      <c r="B14" s="88"/>
      <c r="C14" s="93"/>
      <c r="D14" s="94"/>
      <c r="E14" s="95"/>
      <c r="F14" s="94"/>
      <c r="G14" s="94"/>
      <c r="H14" s="94"/>
      <c r="I14" s="94"/>
      <c r="J14" s="94"/>
      <c r="K14" s="96"/>
      <c r="L14" s="89"/>
      <c r="M14" s="90"/>
    </row>
    <row r="15" spans="1:13" ht="17.100000000000001" customHeight="1" x14ac:dyDescent="0.25">
      <c r="A15" s="80"/>
      <c r="B15" s="106"/>
      <c r="C15" s="89"/>
      <c r="D15" s="89"/>
      <c r="E15" s="107"/>
      <c r="F15" s="89"/>
      <c r="G15" s="33"/>
      <c r="H15" s="33"/>
      <c r="I15" s="89"/>
      <c r="J15" s="33"/>
      <c r="K15" s="96"/>
      <c r="L15" s="89"/>
      <c r="M15" s="90"/>
    </row>
    <row r="16" spans="1:13" ht="15.75" customHeight="1" x14ac:dyDescent="0.25">
      <c r="A16" s="80"/>
      <c r="B16" s="81"/>
      <c r="C16" s="82"/>
      <c r="D16" s="82"/>
      <c r="E16" s="82"/>
      <c r="F16" s="82"/>
      <c r="G16" s="82"/>
      <c r="H16" s="82"/>
      <c r="I16" s="82"/>
      <c r="J16" s="82"/>
      <c r="K16" s="99"/>
      <c r="L16" s="82"/>
      <c r="M16" s="90"/>
    </row>
    <row r="17" spans="1:13" ht="17.45" customHeight="1" thickBot="1" x14ac:dyDescent="0.3">
      <c r="A17" s="77"/>
      <c r="B17" s="12" t="s">
        <v>39</v>
      </c>
      <c r="C17" s="16"/>
      <c r="D17" s="16"/>
      <c r="E17" s="16"/>
      <c r="F17" s="16"/>
      <c r="G17" s="16"/>
      <c r="H17" s="16"/>
      <c r="I17" s="16"/>
      <c r="J17" s="17"/>
      <c r="K17" s="34"/>
      <c r="L17" s="35"/>
      <c r="M17" s="100"/>
    </row>
    <row r="18" spans="1:13" ht="18.75" customHeight="1" x14ac:dyDescent="0.3">
      <c r="A18" s="80"/>
      <c r="B18" s="176" t="s">
        <v>14</v>
      </c>
      <c r="C18" s="177" t="s">
        <v>7</v>
      </c>
      <c r="D18" s="146"/>
      <c r="E18" s="146"/>
      <c r="F18" s="146"/>
      <c r="G18" s="146"/>
      <c r="H18" s="146"/>
      <c r="I18" s="146"/>
      <c r="J18" s="147"/>
      <c r="K18" s="144"/>
      <c r="L18" s="42"/>
      <c r="M18" s="100"/>
    </row>
    <row r="19" spans="1:13" ht="15.75" customHeight="1" thickBot="1" x14ac:dyDescent="0.3">
      <c r="A19" s="80"/>
      <c r="B19" s="150" t="s">
        <v>16</v>
      </c>
      <c r="C19" s="101"/>
      <c r="D19" s="39"/>
      <c r="E19" s="39"/>
      <c r="F19" s="39"/>
      <c r="G19" s="39"/>
      <c r="H19" s="39"/>
      <c r="I19" s="39"/>
      <c r="J19" s="149"/>
      <c r="K19" s="171"/>
      <c r="L19" s="45"/>
      <c r="M19" s="100"/>
    </row>
    <row r="20" spans="1:13" ht="17.45" customHeight="1" x14ac:dyDescent="0.25">
      <c r="A20" s="80"/>
      <c r="B20" s="151"/>
      <c r="C20" s="47" t="s">
        <v>17</v>
      </c>
      <c r="D20" s="48"/>
      <c r="E20" s="49" t="s">
        <v>18</v>
      </c>
      <c r="F20" s="48"/>
      <c r="G20" s="50" t="s">
        <v>19</v>
      </c>
      <c r="H20" s="50" t="s">
        <v>20</v>
      </c>
      <c r="I20" s="50" t="s">
        <v>21</v>
      </c>
      <c r="J20" s="152"/>
      <c r="K20" s="172" t="s">
        <v>22</v>
      </c>
      <c r="L20" s="53"/>
      <c r="M20" s="100"/>
    </row>
    <row r="21" spans="1:13" ht="17.100000000000001" customHeight="1" x14ac:dyDescent="0.25">
      <c r="A21" s="80"/>
      <c r="B21" s="153" t="s">
        <v>23</v>
      </c>
      <c r="C21" s="59">
        <v>4</v>
      </c>
      <c r="D21" s="115" t="s">
        <v>24</v>
      </c>
      <c r="E21" s="79">
        <v>2</v>
      </c>
      <c r="F21" s="59"/>
      <c r="G21" s="58">
        <f>snatch*0.8</f>
        <v>0</v>
      </c>
      <c r="H21" s="58"/>
      <c r="I21" s="59"/>
      <c r="J21" s="154"/>
      <c r="K21" s="173" t="s">
        <v>25</v>
      </c>
      <c r="L21" s="62"/>
      <c r="M21" s="100"/>
    </row>
    <row r="22" spans="1:13" ht="15.75" customHeight="1" thickBot="1" x14ac:dyDescent="0.3">
      <c r="A22" s="80"/>
      <c r="B22" s="155"/>
      <c r="C22" s="59"/>
      <c r="D22" s="59"/>
      <c r="E22" s="79"/>
      <c r="F22" s="59"/>
      <c r="G22" s="58"/>
      <c r="H22" s="59"/>
      <c r="I22" s="59"/>
      <c r="J22" s="156"/>
      <c r="K22" s="174" t="s">
        <v>26</v>
      </c>
      <c r="L22" s="66"/>
      <c r="M22" s="100"/>
    </row>
    <row r="23" spans="1:13" ht="15.75" customHeight="1" thickBot="1" x14ac:dyDescent="0.3">
      <c r="A23" s="80"/>
      <c r="B23" s="153" t="s">
        <v>27</v>
      </c>
      <c r="C23" s="67">
        <v>5</v>
      </c>
      <c r="D23" s="116" t="s">
        <v>24</v>
      </c>
      <c r="E23" s="112">
        <v>1</v>
      </c>
      <c r="F23" s="67"/>
      <c r="G23" s="111">
        <f>snatch*0.88</f>
        <v>0</v>
      </c>
      <c r="H23" s="67"/>
      <c r="I23" s="67"/>
      <c r="J23" s="157"/>
      <c r="K23" s="175"/>
      <c r="L23" s="71"/>
      <c r="M23" s="100"/>
    </row>
    <row r="24" spans="1:13" ht="17.45" customHeight="1" x14ac:dyDescent="0.25">
      <c r="A24" s="80"/>
      <c r="B24" s="155"/>
      <c r="C24" s="67"/>
      <c r="D24" s="67"/>
      <c r="E24" s="112"/>
      <c r="F24" s="67"/>
      <c r="G24" s="111"/>
      <c r="H24" s="67"/>
      <c r="I24" s="67"/>
      <c r="J24" s="157"/>
      <c r="K24" s="73"/>
      <c r="L24" s="73"/>
      <c r="M24" s="90"/>
    </row>
    <row r="25" spans="1:13" ht="17.100000000000001" customHeight="1" x14ac:dyDescent="0.25">
      <c r="A25" s="80"/>
      <c r="B25" s="153" t="s">
        <v>28</v>
      </c>
      <c r="C25" s="59">
        <v>5</v>
      </c>
      <c r="D25" s="115" t="s">
        <v>24</v>
      </c>
      <c r="E25" s="79">
        <v>1</v>
      </c>
      <c r="F25" s="59"/>
      <c r="G25" s="58">
        <f>snatch*0.92</f>
        <v>0</v>
      </c>
      <c r="H25" s="59"/>
      <c r="I25" s="59"/>
      <c r="J25" s="156"/>
      <c r="K25" s="8"/>
      <c r="L25" s="8"/>
      <c r="M25" s="90"/>
    </row>
    <row r="26" spans="1:13" ht="17.100000000000001" customHeight="1" x14ac:dyDescent="0.25">
      <c r="A26" s="80"/>
      <c r="B26" s="155"/>
      <c r="C26" s="59"/>
      <c r="D26" s="59"/>
      <c r="E26" s="79"/>
      <c r="F26" s="59"/>
      <c r="G26" s="58"/>
      <c r="H26" s="59"/>
      <c r="I26" s="59"/>
      <c r="J26" s="156"/>
      <c r="K26" s="8"/>
      <c r="L26" s="8"/>
      <c r="M26" s="90"/>
    </row>
    <row r="27" spans="1:13" ht="17.100000000000001" customHeight="1" x14ac:dyDescent="0.25">
      <c r="A27" s="80"/>
      <c r="B27" s="153" t="s">
        <v>29</v>
      </c>
      <c r="C27" s="67">
        <v>5</v>
      </c>
      <c r="D27" s="116" t="s">
        <v>24</v>
      </c>
      <c r="E27" s="112">
        <v>1</v>
      </c>
      <c r="F27" s="67"/>
      <c r="G27" s="111">
        <f>snatch*0.95</f>
        <v>0</v>
      </c>
      <c r="H27" s="67"/>
      <c r="I27" s="67"/>
      <c r="J27" s="157"/>
      <c r="K27" s="8"/>
      <c r="L27" s="8"/>
      <c r="M27" s="90"/>
    </row>
    <row r="28" spans="1:13" ht="15.75" customHeight="1" thickBot="1" x14ac:dyDescent="0.3">
      <c r="A28" s="80"/>
      <c r="B28" s="158"/>
      <c r="C28" s="159"/>
      <c r="D28" s="159"/>
      <c r="E28" s="159"/>
      <c r="F28" s="159"/>
      <c r="G28" s="159"/>
      <c r="H28" s="159"/>
      <c r="I28" s="159"/>
      <c r="J28" s="160"/>
      <c r="K28" s="135"/>
      <c r="L28" s="135"/>
      <c r="M28" s="132"/>
    </row>
    <row r="29" spans="1:13" ht="15.75" customHeight="1" thickBot="1" x14ac:dyDescent="0.3">
      <c r="A29" s="80"/>
      <c r="B29" s="106"/>
      <c r="C29" s="89"/>
      <c r="D29" s="89"/>
      <c r="E29" s="89"/>
      <c r="F29" s="89"/>
      <c r="G29" s="89"/>
      <c r="H29" s="89"/>
      <c r="I29" s="89"/>
      <c r="J29" s="89"/>
      <c r="K29" s="166"/>
      <c r="L29" s="132"/>
      <c r="M29" s="132"/>
    </row>
    <row r="30" spans="1:13" ht="17.45" customHeight="1" x14ac:dyDescent="0.25">
      <c r="A30" s="80"/>
      <c r="B30" s="145" t="s">
        <v>39</v>
      </c>
      <c r="C30" s="146"/>
      <c r="D30" s="146"/>
      <c r="E30" s="146"/>
      <c r="F30" s="146"/>
      <c r="G30" s="146"/>
      <c r="H30" s="146"/>
      <c r="I30" s="146"/>
      <c r="J30" s="147"/>
      <c r="K30" s="132"/>
      <c r="L30" s="132"/>
      <c r="M30" s="132"/>
    </row>
    <row r="31" spans="1:13" ht="18.75" customHeight="1" x14ac:dyDescent="0.3">
      <c r="A31" s="80"/>
      <c r="B31" s="148" t="s">
        <v>14</v>
      </c>
      <c r="C31" s="110" t="s">
        <v>15</v>
      </c>
      <c r="D31" s="39"/>
      <c r="E31" s="39"/>
      <c r="F31" s="39"/>
      <c r="G31" s="39"/>
      <c r="H31" s="39"/>
      <c r="I31" s="39"/>
      <c r="J31" s="149"/>
      <c r="K31" s="132"/>
      <c r="L31" s="132"/>
      <c r="M31" s="132"/>
    </row>
    <row r="32" spans="1:13" ht="15.75" customHeight="1" x14ac:dyDescent="0.25">
      <c r="A32" s="80"/>
      <c r="B32" s="150" t="s">
        <v>16</v>
      </c>
      <c r="C32" s="101"/>
      <c r="D32" s="39"/>
      <c r="E32" s="39"/>
      <c r="F32" s="39"/>
      <c r="G32" s="39"/>
      <c r="H32" s="39"/>
      <c r="I32" s="39"/>
      <c r="J32" s="149"/>
      <c r="K32" s="132"/>
      <c r="L32" s="132"/>
      <c r="M32" s="132"/>
    </row>
    <row r="33" spans="1:13" ht="17.45" customHeight="1" x14ac:dyDescent="0.25">
      <c r="A33" s="80"/>
      <c r="B33" s="151"/>
      <c r="C33" s="47" t="s">
        <v>17</v>
      </c>
      <c r="D33" s="48"/>
      <c r="E33" s="49" t="s">
        <v>18</v>
      </c>
      <c r="F33" s="48"/>
      <c r="G33" s="50" t="s">
        <v>19</v>
      </c>
      <c r="H33" s="50" t="s">
        <v>20</v>
      </c>
      <c r="I33" s="50" t="s">
        <v>21</v>
      </c>
      <c r="J33" s="152"/>
      <c r="K33" s="140"/>
      <c r="L33" s="132"/>
      <c r="M33" s="132"/>
    </row>
    <row r="34" spans="1:13" ht="17.100000000000001" customHeight="1" x14ac:dyDescent="0.25">
      <c r="A34" s="80"/>
      <c r="B34" s="153" t="s">
        <v>23</v>
      </c>
      <c r="C34" s="59">
        <v>4</v>
      </c>
      <c r="D34" s="115" t="s">
        <v>24</v>
      </c>
      <c r="E34" s="79">
        <v>2</v>
      </c>
      <c r="F34" s="59"/>
      <c r="G34" s="58">
        <f>squat*0.8</f>
        <v>0</v>
      </c>
      <c r="H34" s="58"/>
      <c r="I34" s="59"/>
      <c r="J34" s="154"/>
      <c r="K34" s="140"/>
      <c r="L34" s="132"/>
      <c r="M34" s="132"/>
    </row>
    <row r="35" spans="1:13" ht="15.75" customHeight="1" x14ac:dyDescent="0.25">
      <c r="A35" s="80"/>
      <c r="B35" s="155"/>
      <c r="C35" s="59"/>
      <c r="D35" s="59"/>
      <c r="E35" s="79"/>
      <c r="F35" s="59"/>
      <c r="G35" s="58"/>
      <c r="H35" s="59"/>
      <c r="I35" s="59"/>
      <c r="J35" s="156"/>
      <c r="K35" s="140"/>
      <c r="L35" s="132"/>
      <c r="M35" s="132"/>
    </row>
    <row r="36" spans="1:13" ht="15.75" customHeight="1" x14ac:dyDescent="0.25">
      <c r="A36" s="80"/>
      <c r="B36" s="153" t="s">
        <v>27</v>
      </c>
      <c r="C36" s="67">
        <v>5</v>
      </c>
      <c r="D36" s="116" t="s">
        <v>24</v>
      </c>
      <c r="E36" s="112">
        <v>1</v>
      </c>
      <c r="F36" s="67"/>
      <c r="G36" s="111">
        <f>squat*0.85</f>
        <v>0</v>
      </c>
      <c r="H36" s="67"/>
      <c r="I36" s="67"/>
      <c r="J36" s="157"/>
      <c r="K36" s="132"/>
      <c r="L36" s="132"/>
      <c r="M36" s="132"/>
    </row>
    <row r="37" spans="1:13" ht="17.45" customHeight="1" x14ac:dyDescent="0.25">
      <c r="A37" s="80"/>
      <c r="B37" s="155"/>
      <c r="C37" s="67"/>
      <c r="D37" s="67"/>
      <c r="E37" s="112"/>
      <c r="F37" s="67"/>
      <c r="G37" s="111"/>
      <c r="H37" s="67"/>
      <c r="I37" s="67"/>
      <c r="J37" s="157"/>
      <c r="K37" s="135"/>
      <c r="L37" s="135"/>
      <c r="M37" s="132"/>
    </row>
    <row r="38" spans="1:13" ht="17.100000000000001" customHeight="1" x14ac:dyDescent="0.25">
      <c r="A38" s="80"/>
      <c r="B38" s="153" t="s">
        <v>28</v>
      </c>
      <c r="C38" s="59">
        <v>6</v>
      </c>
      <c r="D38" s="115" t="s">
        <v>24</v>
      </c>
      <c r="E38" s="79">
        <v>1</v>
      </c>
      <c r="F38" s="59"/>
      <c r="G38" s="58">
        <f>squat*0.89</f>
        <v>0</v>
      </c>
      <c r="H38" s="59"/>
      <c r="I38" s="59"/>
      <c r="J38" s="156"/>
      <c r="K38" s="135"/>
      <c r="L38" s="135"/>
      <c r="M38" s="132"/>
    </row>
    <row r="39" spans="1:13" ht="17.100000000000001" customHeight="1" x14ac:dyDescent="0.25">
      <c r="A39" s="80"/>
      <c r="B39" s="155"/>
      <c r="C39" s="59"/>
      <c r="D39" s="59"/>
      <c r="E39" s="79"/>
      <c r="F39" s="59"/>
      <c r="G39" s="58"/>
      <c r="H39" s="59"/>
      <c r="I39" s="59"/>
      <c r="J39" s="156"/>
      <c r="K39" s="135"/>
      <c r="L39" s="135"/>
      <c r="M39" s="132"/>
    </row>
    <row r="40" spans="1:13" ht="17.100000000000001" customHeight="1" x14ac:dyDescent="0.25">
      <c r="A40" s="80"/>
      <c r="B40" s="153" t="s">
        <v>29</v>
      </c>
      <c r="C40" s="67">
        <v>6</v>
      </c>
      <c r="D40" s="116" t="s">
        <v>24</v>
      </c>
      <c r="E40" s="112">
        <v>1</v>
      </c>
      <c r="F40" s="67"/>
      <c r="G40" s="111">
        <f>squat*0.95</f>
        <v>0</v>
      </c>
      <c r="H40" s="67"/>
      <c r="I40" s="67"/>
      <c r="J40" s="157"/>
      <c r="K40" s="135"/>
      <c r="L40" s="135"/>
      <c r="M40" s="132"/>
    </row>
    <row r="41" spans="1:13" ht="15.75" customHeight="1" thickBot="1" x14ac:dyDescent="0.3">
      <c r="A41" s="80"/>
      <c r="B41" s="158"/>
      <c r="C41" s="159"/>
      <c r="D41" s="159"/>
      <c r="E41" s="159"/>
      <c r="F41" s="159"/>
      <c r="G41" s="159"/>
      <c r="H41" s="159"/>
      <c r="I41" s="159"/>
      <c r="J41" s="160"/>
      <c r="K41" s="135"/>
      <c r="L41" s="135"/>
      <c r="M41" s="132"/>
    </row>
    <row r="42" spans="1:13" ht="15.75" customHeight="1" thickBot="1" x14ac:dyDescent="0.3">
      <c r="A42" s="80"/>
      <c r="B42" s="106"/>
      <c r="C42" s="89"/>
      <c r="D42" s="89"/>
      <c r="E42" s="89"/>
      <c r="F42" s="89"/>
      <c r="G42" s="89"/>
      <c r="H42" s="89"/>
      <c r="I42" s="89"/>
      <c r="J42" s="89"/>
      <c r="K42" s="166"/>
      <c r="L42" s="132"/>
      <c r="M42" s="132"/>
    </row>
    <row r="43" spans="1:13" ht="17.45" customHeight="1" x14ac:dyDescent="0.25">
      <c r="A43" s="80"/>
      <c r="B43" s="145" t="s">
        <v>39</v>
      </c>
      <c r="C43" s="146"/>
      <c r="D43" s="146"/>
      <c r="E43" s="146"/>
      <c r="F43" s="146"/>
      <c r="G43" s="146"/>
      <c r="H43" s="146"/>
      <c r="I43" s="146"/>
      <c r="J43" s="147"/>
      <c r="K43" s="132"/>
      <c r="L43" s="132"/>
      <c r="M43" s="132"/>
    </row>
    <row r="44" spans="1:13" ht="18.75" customHeight="1" x14ac:dyDescent="0.3">
      <c r="A44" s="80"/>
      <c r="B44" s="148" t="s">
        <v>14</v>
      </c>
      <c r="C44" s="38" t="s">
        <v>82</v>
      </c>
      <c r="D44" s="39"/>
      <c r="E44" s="39"/>
      <c r="F44" s="39"/>
      <c r="G44" s="39"/>
      <c r="H44" s="39"/>
      <c r="I44" s="39"/>
      <c r="J44" s="149"/>
      <c r="K44" s="132"/>
      <c r="L44" s="132"/>
      <c r="M44" s="132"/>
    </row>
    <row r="45" spans="1:13" ht="15.75" customHeight="1" x14ac:dyDescent="0.25">
      <c r="A45" s="80"/>
      <c r="B45" s="150" t="s">
        <v>16</v>
      </c>
      <c r="C45" s="113" t="s">
        <v>48</v>
      </c>
      <c r="D45" s="39"/>
      <c r="E45" s="39"/>
      <c r="F45" s="39"/>
      <c r="G45" s="39"/>
      <c r="H45" s="39"/>
      <c r="I45" s="39"/>
      <c r="J45" s="149"/>
      <c r="K45" s="132"/>
      <c r="L45" s="132"/>
      <c r="M45" s="132"/>
    </row>
    <row r="46" spans="1:13" ht="17.45" customHeight="1" x14ac:dyDescent="0.25">
      <c r="A46" s="80"/>
      <c r="B46" s="151"/>
      <c r="C46" s="47" t="s">
        <v>17</v>
      </c>
      <c r="D46" s="48"/>
      <c r="E46" s="49" t="s">
        <v>18</v>
      </c>
      <c r="F46" s="48"/>
      <c r="G46" s="50" t="s">
        <v>19</v>
      </c>
      <c r="H46" s="50" t="s">
        <v>20</v>
      </c>
      <c r="I46" s="50" t="s">
        <v>21</v>
      </c>
      <c r="J46" s="152"/>
      <c r="K46" s="140"/>
      <c r="L46" s="132"/>
      <c r="M46" s="132"/>
    </row>
    <row r="47" spans="1:13" ht="17.100000000000001" customHeight="1" x14ac:dyDescent="0.25">
      <c r="A47" s="80"/>
      <c r="B47" s="153" t="s">
        <v>23</v>
      </c>
      <c r="C47" s="59">
        <v>3</v>
      </c>
      <c r="D47" s="55" t="s">
        <v>24</v>
      </c>
      <c r="E47" s="79"/>
      <c r="F47" s="59" t="s">
        <v>56</v>
      </c>
      <c r="G47" s="58" t="s">
        <v>83</v>
      </c>
      <c r="H47" s="58">
        <v>8</v>
      </c>
      <c r="I47" s="59"/>
      <c r="J47" s="154"/>
      <c r="K47" s="140"/>
      <c r="L47" s="132"/>
      <c r="M47" s="132"/>
    </row>
    <row r="48" spans="1:13" ht="15.75" customHeight="1" x14ac:dyDescent="0.25">
      <c r="A48" s="80"/>
      <c r="B48" s="155"/>
      <c r="C48" s="59"/>
      <c r="D48" s="59"/>
      <c r="E48" s="59"/>
      <c r="F48" s="59"/>
      <c r="G48" s="58"/>
      <c r="H48" s="58"/>
      <c r="I48" s="59"/>
      <c r="J48" s="156"/>
      <c r="K48" s="140"/>
      <c r="L48" s="132"/>
      <c r="M48" s="132"/>
    </row>
    <row r="49" spans="1:13" ht="15.75" customHeight="1" x14ac:dyDescent="0.25">
      <c r="A49" s="80"/>
      <c r="B49" s="153" t="s">
        <v>27</v>
      </c>
      <c r="C49" s="67">
        <v>4</v>
      </c>
      <c r="D49" s="68" t="s">
        <v>24</v>
      </c>
      <c r="E49" s="67"/>
      <c r="F49" s="67" t="s">
        <v>56</v>
      </c>
      <c r="G49" s="111" t="s">
        <v>84</v>
      </c>
      <c r="H49" s="111">
        <v>8</v>
      </c>
      <c r="I49" s="67"/>
      <c r="J49" s="157"/>
      <c r="K49" s="132"/>
      <c r="L49" s="132"/>
      <c r="M49" s="132"/>
    </row>
    <row r="50" spans="1:13" ht="17.45" customHeight="1" x14ac:dyDescent="0.25">
      <c r="A50" s="80"/>
      <c r="B50" s="155"/>
      <c r="C50" s="67"/>
      <c r="D50" s="67"/>
      <c r="E50" s="67"/>
      <c r="F50" s="67"/>
      <c r="G50" s="111"/>
      <c r="H50" s="111"/>
      <c r="I50" s="67"/>
      <c r="J50" s="157"/>
      <c r="K50" s="135"/>
      <c r="L50" s="135"/>
      <c r="M50" s="132"/>
    </row>
    <row r="51" spans="1:13" ht="17.100000000000001" customHeight="1" x14ac:dyDescent="0.25">
      <c r="A51" s="80"/>
      <c r="B51" s="153" t="s">
        <v>28</v>
      </c>
      <c r="C51" s="59">
        <v>4</v>
      </c>
      <c r="D51" s="55" t="s">
        <v>24</v>
      </c>
      <c r="E51" s="79"/>
      <c r="F51" s="59" t="s">
        <v>56</v>
      </c>
      <c r="G51" s="58" t="s">
        <v>85</v>
      </c>
      <c r="H51" s="58">
        <v>8</v>
      </c>
      <c r="I51" s="59"/>
      <c r="J51" s="156"/>
      <c r="K51" s="135"/>
      <c r="L51" s="135"/>
      <c r="M51" s="132"/>
    </row>
    <row r="52" spans="1:13" ht="17.100000000000001" customHeight="1" x14ac:dyDescent="0.25">
      <c r="A52" s="80"/>
      <c r="B52" s="155"/>
      <c r="C52" s="59"/>
      <c r="D52" s="59"/>
      <c r="E52" s="59"/>
      <c r="F52" s="59"/>
      <c r="G52" s="58"/>
      <c r="H52" s="58"/>
      <c r="I52" s="59"/>
      <c r="J52" s="156"/>
      <c r="K52" s="135"/>
      <c r="L52" s="135"/>
      <c r="M52" s="132"/>
    </row>
    <row r="53" spans="1:13" ht="17.100000000000001" customHeight="1" x14ac:dyDescent="0.25">
      <c r="A53" s="80"/>
      <c r="B53" s="153" t="s">
        <v>29</v>
      </c>
      <c r="C53" s="67">
        <v>4</v>
      </c>
      <c r="D53" s="68" t="s">
        <v>24</v>
      </c>
      <c r="E53" s="67"/>
      <c r="F53" s="67" t="s">
        <v>56</v>
      </c>
      <c r="G53" s="111" t="s">
        <v>86</v>
      </c>
      <c r="H53" s="111">
        <v>8</v>
      </c>
      <c r="I53" s="67"/>
      <c r="J53" s="157"/>
      <c r="K53" s="135"/>
      <c r="L53" s="135"/>
      <c r="M53" s="132"/>
    </row>
    <row r="54" spans="1:13" ht="15.75" customHeight="1" thickBot="1" x14ac:dyDescent="0.3">
      <c r="A54" s="80"/>
      <c r="B54" s="158"/>
      <c r="C54" s="159"/>
      <c r="D54" s="159"/>
      <c r="E54" s="159"/>
      <c r="F54" s="159"/>
      <c r="G54" s="159"/>
      <c r="H54" s="159"/>
      <c r="I54" s="159"/>
      <c r="J54" s="160"/>
      <c r="K54" s="135"/>
      <c r="L54" s="135"/>
      <c r="M54" s="132"/>
    </row>
    <row r="55" spans="1:13" ht="15.75" customHeight="1" thickBot="1" x14ac:dyDescent="0.3">
      <c r="A55" s="80"/>
      <c r="B55" s="106"/>
      <c r="C55" s="89"/>
      <c r="D55" s="89"/>
      <c r="E55" s="89"/>
      <c r="F55" s="89"/>
      <c r="G55" s="89"/>
      <c r="H55" s="89"/>
      <c r="I55" s="89"/>
      <c r="J55" s="89"/>
      <c r="K55" s="166"/>
      <c r="L55" s="132"/>
      <c r="M55" s="132"/>
    </row>
    <row r="56" spans="1:13" ht="17.45" customHeight="1" x14ac:dyDescent="0.25">
      <c r="A56" s="80"/>
      <c r="B56" s="145" t="s">
        <v>39</v>
      </c>
      <c r="C56" s="146"/>
      <c r="D56" s="146"/>
      <c r="E56" s="146"/>
      <c r="F56" s="146"/>
      <c r="G56" s="146"/>
      <c r="H56" s="146"/>
      <c r="I56" s="146"/>
      <c r="J56" s="147"/>
      <c r="K56" s="132"/>
      <c r="L56" s="132"/>
      <c r="M56" s="132"/>
    </row>
    <row r="57" spans="1:13" ht="18.75" customHeight="1" x14ac:dyDescent="0.3">
      <c r="A57" s="80"/>
      <c r="B57" s="148" t="s">
        <v>14</v>
      </c>
      <c r="C57" s="38" t="s">
        <v>87</v>
      </c>
      <c r="D57" s="39"/>
      <c r="E57" s="39"/>
      <c r="F57" s="39"/>
      <c r="G57" s="39"/>
      <c r="H57" s="39"/>
      <c r="I57" s="39"/>
      <c r="J57" s="149"/>
      <c r="K57" s="132"/>
      <c r="L57" s="132"/>
      <c r="M57" s="132"/>
    </row>
    <row r="58" spans="1:13" ht="15.75" customHeight="1" x14ac:dyDescent="0.25">
      <c r="A58" s="80"/>
      <c r="B58" s="150" t="s">
        <v>16</v>
      </c>
      <c r="C58" s="101" t="s">
        <v>88</v>
      </c>
      <c r="D58" s="39"/>
      <c r="E58" s="39"/>
      <c r="F58" s="39"/>
      <c r="G58" s="39"/>
      <c r="H58" s="39"/>
      <c r="I58" s="39"/>
      <c r="J58" s="149"/>
      <c r="K58" s="132"/>
      <c r="L58" s="132"/>
      <c r="M58" s="132"/>
    </row>
    <row r="59" spans="1:13" ht="17.45" customHeight="1" x14ac:dyDescent="0.25">
      <c r="A59" s="80"/>
      <c r="B59" s="151"/>
      <c r="C59" s="47" t="s">
        <v>17</v>
      </c>
      <c r="D59" s="48"/>
      <c r="E59" s="49" t="s">
        <v>18</v>
      </c>
      <c r="F59" s="48"/>
      <c r="G59" s="50" t="s">
        <v>19</v>
      </c>
      <c r="H59" s="50" t="s">
        <v>20</v>
      </c>
      <c r="I59" s="50" t="s">
        <v>21</v>
      </c>
      <c r="J59" s="152"/>
      <c r="K59" s="140"/>
      <c r="L59" s="132"/>
      <c r="M59" s="132"/>
    </row>
    <row r="60" spans="1:13" ht="17.100000000000001" customHeight="1" x14ac:dyDescent="0.25">
      <c r="A60" s="80"/>
      <c r="B60" s="153" t="s">
        <v>23</v>
      </c>
      <c r="C60" s="59">
        <v>3</v>
      </c>
      <c r="D60" s="55" t="s">
        <v>24</v>
      </c>
      <c r="E60" s="79">
        <v>30</v>
      </c>
      <c r="F60" s="59"/>
      <c r="G60" s="58"/>
      <c r="H60" s="58">
        <v>7</v>
      </c>
      <c r="I60" s="59"/>
      <c r="J60" s="154"/>
      <c r="K60" s="140"/>
      <c r="L60" s="132"/>
      <c r="M60" s="132"/>
    </row>
    <row r="61" spans="1:13" ht="15.75" customHeight="1" x14ac:dyDescent="0.25">
      <c r="A61" s="80"/>
      <c r="B61" s="155"/>
      <c r="C61" s="59"/>
      <c r="D61" s="59"/>
      <c r="E61" s="59"/>
      <c r="F61" s="59"/>
      <c r="G61" s="59"/>
      <c r="H61" s="58"/>
      <c r="I61" s="59"/>
      <c r="J61" s="156"/>
      <c r="K61" s="140"/>
      <c r="L61" s="132"/>
      <c r="M61" s="132"/>
    </row>
    <row r="62" spans="1:13" ht="15.75" customHeight="1" x14ac:dyDescent="0.25">
      <c r="A62" s="80"/>
      <c r="B62" s="153" t="s">
        <v>27</v>
      </c>
      <c r="C62" s="67">
        <v>3</v>
      </c>
      <c r="D62" s="68" t="s">
        <v>24</v>
      </c>
      <c r="E62" s="112">
        <v>30</v>
      </c>
      <c r="F62" s="67"/>
      <c r="G62" s="67"/>
      <c r="H62" s="111">
        <v>7</v>
      </c>
      <c r="I62" s="67"/>
      <c r="J62" s="157"/>
      <c r="K62" s="132"/>
      <c r="L62" s="132"/>
      <c r="M62" s="132"/>
    </row>
    <row r="63" spans="1:13" ht="17.45" customHeight="1" x14ac:dyDescent="0.25">
      <c r="A63" s="80"/>
      <c r="B63" s="155"/>
      <c r="C63" s="67"/>
      <c r="D63" s="67"/>
      <c r="E63" s="67"/>
      <c r="F63" s="67"/>
      <c r="G63" s="67"/>
      <c r="H63" s="111"/>
      <c r="I63" s="67"/>
      <c r="J63" s="157"/>
      <c r="K63" s="135"/>
      <c r="L63" s="135"/>
      <c r="M63" s="132"/>
    </row>
    <row r="64" spans="1:13" ht="17.100000000000001" customHeight="1" x14ac:dyDescent="0.25">
      <c r="A64" s="80"/>
      <c r="B64" s="153" t="s">
        <v>28</v>
      </c>
      <c r="C64" s="59">
        <v>3</v>
      </c>
      <c r="D64" s="55" t="s">
        <v>24</v>
      </c>
      <c r="E64" s="79">
        <v>30</v>
      </c>
      <c r="F64" s="59"/>
      <c r="G64" s="59"/>
      <c r="H64" s="58">
        <v>7</v>
      </c>
      <c r="I64" s="59"/>
      <c r="J64" s="156"/>
      <c r="K64" s="135"/>
      <c r="L64" s="135"/>
      <c r="M64" s="132"/>
    </row>
    <row r="65" spans="1:13" ht="17.100000000000001" customHeight="1" x14ac:dyDescent="0.25">
      <c r="A65" s="6"/>
      <c r="B65" s="155"/>
      <c r="C65" s="59"/>
      <c r="D65" s="59"/>
      <c r="E65" s="59"/>
      <c r="F65" s="59"/>
      <c r="G65" s="59"/>
      <c r="H65" s="58"/>
      <c r="I65" s="59"/>
      <c r="J65" s="156"/>
      <c r="K65" s="135"/>
      <c r="L65" s="135"/>
      <c r="M65" s="135"/>
    </row>
    <row r="66" spans="1:13" ht="17.100000000000001" customHeight="1" x14ac:dyDescent="0.25">
      <c r="A66" s="6"/>
      <c r="B66" s="153" t="s">
        <v>29</v>
      </c>
      <c r="C66" s="67">
        <v>3</v>
      </c>
      <c r="D66" s="68" t="s">
        <v>24</v>
      </c>
      <c r="E66" s="112">
        <v>30</v>
      </c>
      <c r="F66" s="67"/>
      <c r="G66" s="67"/>
      <c r="H66" s="111">
        <v>7</v>
      </c>
      <c r="I66" s="67"/>
      <c r="J66" s="157"/>
      <c r="K66" s="135"/>
      <c r="L66" s="135"/>
      <c r="M66" s="135"/>
    </row>
    <row r="67" spans="1:13" ht="15.75" customHeight="1" thickBot="1" x14ac:dyDescent="0.3">
      <c r="A67" s="6"/>
      <c r="B67" s="158"/>
      <c r="C67" s="159"/>
      <c r="D67" s="159"/>
      <c r="E67" s="159"/>
      <c r="F67" s="159"/>
      <c r="G67" s="159"/>
      <c r="H67" s="159"/>
      <c r="I67" s="159"/>
      <c r="J67" s="160"/>
      <c r="K67" s="135"/>
      <c r="L67" s="135"/>
      <c r="M67" s="135"/>
    </row>
    <row r="68" spans="1:13" ht="15.75" customHeight="1" thickBot="1" x14ac:dyDescent="0.3">
      <c r="A68" s="6"/>
      <c r="B68" s="8"/>
      <c r="C68" s="8"/>
      <c r="D68" s="8"/>
      <c r="E68" s="8"/>
      <c r="F68" s="8"/>
      <c r="G68" s="8"/>
      <c r="H68" s="8"/>
      <c r="I68" s="8"/>
      <c r="J68" s="8"/>
      <c r="K68" s="135"/>
      <c r="L68" s="135"/>
      <c r="M68" s="135"/>
    </row>
    <row r="69" spans="1:13" ht="17.45" customHeight="1" x14ac:dyDescent="0.25">
      <c r="A69" s="6"/>
      <c r="B69" s="145" t="s">
        <v>39</v>
      </c>
      <c r="C69" s="146"/>
      <c r="D69" s="146"/>
      <c r="E69" s="146"/>
      <c r="F69" s="146"/>
      <c r="G69" s="146"/>
      <c r="H69" s="146"/>
      <c r="I69" s="146"/>
      <c r="J69" s="147"/>
      <c r="K69" s="132"/>
      <c r="L69" s="132"/>
      <c r="M69" s="135"/>
    </row>
    <row r="70" spans="1:13" ht="18.75" customHeight="1" x14ac:dyDescent="0.3">
      <c r="A70" s="6"/>
      <c r="B70" s="148" t="s">
        <v>14</v>
      </c>
      <c r="C70" s="38" t="s">
        <v>89</v>
      </c>
      <c r="D70" s="39"/>
      <c r="E70" s="39"/>
      <c r="F70" s="39"/>
      <c r="G70" s="39"/>
      <c r="H70" s="39"/>
      <c r="I70" s="39"/>
      <c r="J70" s="149"/>
      <c r="K70" s="132"/>
      <c r="L70" s="132"/>
      <c r="M70" s="135"/>
    </row>
    <row r="71" spans="1:13" ht="15.75" customHeight="1" x14ac:dyDescent="0.25">
      <c r="A71" s="6"/>
      <c r="B71" s="150" t="s">
        <v>16</v>
      </c>
      <c r="C71" s="78" t="s">
        <v>90</v>
      </c>
      <c r="D71" s="39"/>
      <c r="E71" s="39"/>
      <c r="F71" s="39"/>
      <c r="G71" s="39"/>
      <c r="H71" s="39"/>
      <c r="I71" s="39"/>
      <c r="J71" s="149"/>
      <c r="K71" s="132"/>
      <c r="L71" s="132"/>
      <c r="M71" s="135"/>
    </row>
    <row r="72" spans="1:13" ht="17.45" customHeight="1" x14ac:dyDescent="0.25">
      <c r="A72" s="6"/>
      <c r="B72" s="151"/>
      <c r="C72" s="47" t="s">
        <v>17</v>
      </c>
      <c r="D72" s="48"/>
      <c r="E72" s="49" t="s">
        <v>18</v>
      </c>
      <c r="F72" s="48"/>
      <c r="G72" s="50" t="s">
        <v>19</v>
      </c>
      <c r="H72" s="50" t="s">
        <v>20</v>
      </c>
      <c r="I72" s="50" t="s">
        <v>21</v>
      </c>
      <c r="J72" s="152"/>
      <c r="K72" s="140"/>
      <c r="L72" s="132"/>
      <c r="M72" s="135"/>
    </row>
    <row r="73" spans="1:13" ht="17.100000000000001" customHeight="1" x14ac:dyDescent="0.25">
      <c r="A73" s="6"/>
      <c r="B73" s="153" t="s">
        <v>23</v>
      </c>
      <c r="C73" s="59">
        <v>3</v>
      </c>
      <c r="D73" s="55" t="s">
        <v>40</v>
      </c>
      <c r="E73" s="79"/>
      <c r="F73" s="59"/>
      <c r="G73" s="58"/>
      <c r="H73" s="58">
        <v>8</v>
      </c>
      <c r="I73" s="59"/>
      <c r="J73" s="154"/>
      <c r="K73" s="140"/>
      <c r="L73" s="132"/>
      <c r="M73" s="135"/>
    </row>
    <row r="74" spans="1:13" ht="15.75" customHeight="1" x14ac:dyDescent="0.25">
      <c r="A74" s="6"/>
      <c r="B74" s="155"/>
      <c r="C74" s="59"/>
      <c r="D74" s="59"/>
      <c r="E74" s="59"/>
      <c r="F74" s="59"/>
      <c r="G74" s="59"/>
      <c r="H74" s="58"/>
      <c r="I74" s="59"/>
      <c r="J74" s="156"/>
      <c r="K74" s="140"/>
      <c r="L74" s="132"/>
      <c r="M74" s="135"/>
    </row>
    <row r="75" spans="1:13" ht="15.75" customHeight="1" x14ac:dyDescent="0.25">
      <c r="A75" s="6"/>
      <c r="B75" s="153" t="s">
        <v>27</v>
      </c>
      <c r="C75" s="67">
        <v>3</v>
      </c>
      <c r="D75" s="68" t="s">
        <v>24</v>
      </c>
      <c r="E75" s="112">
        <v>12</v>
      </c>
      <c r="F75" s="67"/>
      <c r="G75" s="67"/>
      <c r="H75" s="111">
        <v>8</v>
      </c>
      <c r="I75" s="67"/>
      <c r="J75" s="157"/>
      <c r="K75" s="132"/>
      <c r="L75" s="132"/>
      <c r="M75" s="135"/>
    </row>
    <row r="76" spans="1:13" ht="17.45" customHeight="1" x14ac:dyDescent="0.25">
      <c r="A76" s="6"/>
      <c r="B76" s="155"/>
      <c r="C76" s="67"/>
      <c r="D76" s="67"/>
      <c r="E76" s="112"/>
      <c r="F76" s="67"/>
      <c r="G76" s="67"/>
      <c r="H76" s="111"/>
      <c r="I76" s="67"/>
      <c r="J76" s="157"/>
      <c r="K76" s="135"/>
      <c r="L76" s="135"/>
      <c r="M76" s="135"/>
    </row>
    <row r="77" spans="1:13" ht="17.100000000000001" customHeight="1" x14ac:dyDescent="0.25">
      <c r="A77" s="6"/>
      <c r="B77" s="153" t="s">
        <v>28</v>
      </c>
      <c r="C77" s="59">
        <v>3</v>
      </c>
      <c r="D77" s="55" t="s">
        <v>24</v>
      </c>
      <c r="E77" s="79">
        <v>14</v>
      </c>
      <c r="F77" s="59"/>
      <c r="G77" s="59"/>
      <c r="H77" s="58">
        <v>8</v>
      </c>
      <c r="I77" s="59"/>
      <c r="J77" s="156"/>
      <c r="K77" s="135"/>
      <c r="L77" s="135"/>
      <c r="M77" s="135"/>
    </row>
    <row r="78" spans="1:13" ht="17.100000000000001" customHeight="1" x14ac:dyDescent="0.25">
      <c r="A78" s="6"/>
      <c r="B78" s="155"/>
      <c r="C78" s="59"/>
      <c r="D78" s="59"/>
      <c r="E78" s="79"/>
      <c r="F78" s="59"/>
      <c r="G78" s="59"/>
      <c r="H78" s="58"/>
      <c r="I78" s="59"/>
      <c r="J78" s="156"/>
      <c r="K78" s="8"/>
      <c r="L78" s="8"/>
      <c r="M78" s="9"/>
    </row>
    <row r="79" spans="1:13" ht="17.100000000000001" customHeight="1" x14ac:dyDescent="0.25">
      <c r="A79" s="6"/>
      <c r="B79" s="153" t="s">
        <v>29</v>
      </c>
      <c r="C79" s="67">
        <v>3</v>
      </c>
      <c r="D79" s="68" t="s">
        <v>24</v>
      </c>
      <c r="E79" s="112">
        <v>16</v>
      </c>
      <c r="F79" s="67"/>
      <c r="G79" s="67"/>
      <c r="H79" s="111">
        <v>8</v>
      </c>
      <c r="I79" s="67"/>
      <c r="J79" s="157"/>
      <c r="K79" s="8"/>
      <c r="L79" s="8"/>
      <c r="M79" s="9"/>
    </row>
    <row r="80" spans="1:13" ht="15.75" customHeight="1" thickBot="1" x14ac:dyDescent="0.3">
      <c r="A80" s="83"/>
      <c r="B80" s="158"/>
      <c r="C80" s="159"/>
      <c r="D80" s="159"/>
      <c r="E80" s="165"/>
      <c r="F80" s="159"/>
      <c r="G80" s="159"/>
      <c r="H80" s="159"/>
      <c r="I80" s="159"/>
      <c r="J80" s="160"/>
      <c r="K80" s="103"/>
      <c r="L80" s="103"/>
      <c r="M80" s="85"/>
    </row>
  </sheetData>
  <pageMargins left="0.75" right="0.75" top="1" bottom="1" header="0.5" footer="0.5"/>
  <pageSetup orientation="landscape"/>
  <headerFooter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Day 1</vt:lpstr>
      <vt:lpstr>Day 2</vt:lpstr>
      <vt:lpstr>Day 3</vt:lpstr>
      <vt:lpstr>Day 4</vt:lpstr>
      <vt:lpstr>Day 5</vt:lpstr>
      <vt:lpstr>bench</vt:lpstr>
      <vt:lpstr>cj</vt:lpstr>
      <vt:lpstr>clean</vt:lpstr>
      <vt:lpstr>dl</vt:lpstr>
      <vt:lpstr>fs</vt:lpstr>
      <vt:lpstr>jerk</vt:lpstr>
      <vt:lpstr>press</vt:lpstr>
      <vt:lpstr>snatch</vt:lpstr>
      <vt:lpstr>squat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Sayih</dc:creator>
  <cp:lastModifiedBy>Adam Sayih</cp:lastModifiedBy>
  <dcterms:created xsi:type="dcterms:W3CDTF">2016-12-31T05:00:52Z</dcterms:created>
  <dcterms:modified xsi:type="dcterms:W3CDTF">2017-05-03T18:04:25Z</dcterms:modified>
</cp:coreProperties>
</file>